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3"/>
  </bookViews>
  <sheets>
    <sheet name="Астраханьэнерго" sheetId="2" r:id="rId1"/>
    <sheet name="Волгоградэнерго" sheetId="3" r:id="rId2"/>
    <sheet name="Калмэнерго" sheetId="4" r:id="rId3"/>
    <sheet name="Ростовэнерго" sheetId="5" r:id="rId4"/>
  </sheets>
  <definedNames>
    <definedName name="_xlnm.Print_Titles" localSheetId="0">Астраханьэнерго!$4:$4</definedName>
    <definedName name="_xlnm.Print_Titles" localSheetId="1">Волгоградэнерго!$4:$5</definedName>
    <definedName name="_xlnm.Print_Titles" localSheetId="3">Ростовэнерго!$4:$5</definedName>
    <definedName name="_xlnm.Print_Area" localSheetId="0">Астраханьэнерго!$A$1:$G$125</definedName>
    <definedName name="_xlnm.Print_Area" localSheetId="1">Волгоградэнерго!$A$1:$H$213</definedName>
    <definedName name="_xlnm.Print_Area" localSheetId="2">Калмэнерго!$A$1:$H$77</definedName>
    <definedName name="_xlnm.Print_Area" localSheetId="3">Ростовэнерго!$A$1:$I$196</definedName>
  </definedNames>
  <calcPr calcId="152511" refMode="R1C1"/>
</workbook>
</file>

<file path=xl/calcChain.xml><?xml version="1.0" encoding="utf-8"?>
<calcChain xmlns="http://schemas.openxmlformats.org/spreadsheetml/2006/main">
  <c r="H106" i="5" l="1"/>
  <c r="I106" i="5"/>
  <c r="H107" i="5"/>
  <c r="I107" i="5"/>
  <c r="I105" i="5" l="1"/>
  <c r="H105" i="5"/>
  <c r="I71" i="5"/>
  <c r="I56" i="5"/>
  <c r="H31" i="5"/>
  <c r="I31" i="5"/>
  <c r="I45" i="5" s="1"/>
  <c r="H32" i="5"/>
  <c r="H46" i="5" s="1"/>
  <c r="I32" i="5"/>
  <c r="I46" i="5" s="1"/>
  <c r="H45" i="5"/>
  <c r="H30" i="5" l="1"/>
  <c r="I30" i="5"/>
  <c r="I111" i="5"/>
  <c r="I115" i="5" s="1"/>
  <c r="H111" i="5"/>
  <c r="H115" i="5" s="1"/>
  <c r="I61" i="5"/>
  <c r="H61" i="5"/>
  <c r="I44" i="5"/>
  <c r="H44" i="5"/>
  <c r="D6" i="5"/>
  <c r="E6" i="5" s="1"/>
  <c r="F6" i="5" s="1"/>
  <c r="G6" i="5" s="1"/>
  <c r="H6" i="5" s="1"/>
  <c r="H110" i="5" l="1"/>
  <c r="I110" i="5"/>
  <c r="H60" i="5"/>
  <c r="H59" i="5" s="1"/>
  <c r="I60" i="5"/>
  <c r="I59" i="5" s="1"/>
  <c r="I109" i="5" l="1"/>
  <c r="I114" i="5"/>
  <c r="I113" i="5" s="1"/>
  <c r="H109" i="5"/>
  <c r="H114" i="5"/>
  <c r="H113" i="5" l="1"/>
  <c r="H50" i="4" l="1"/>
  <c r="G50" i="4"/>
  <c r="H20" i="4"/>
  <c r="G20" i="4"/>
  <c r="D6" i="4"/>
  <c r="E6" i="4" s="1"/>
  <c r="F6" i="4" s="1"/>
  <c r="G6" i="4" s="1"/>
  <c r="H6" i="4" s="1"/>
  <c r="D6" i="3" l="1"/>
  <c r="E6" i="3" s="1"/>
  <c r="F6" i="3" s="1"/>
  <c r="G6" i="3" s="1"/>
  <c r="H6" i="3" s="1"/>
  <c r="D5" i="2" l="1"/>
  <c r="E5" i="2" s="1"/>
  <c r="F5" i="2" s="1"/>
  <c r="G5" i="2" s="1"/>
</calcChain>
</file>

<file path=xl/sharedStrings.xml><?xml version="1.0" encoding="utf-8"?>
<sst xmlns="http://schemas.openxmlformats.org/spreadsheetml/2006/main" count="1009" uniqueCount="263">
  <si>
    <t xml:space="preserve"> Тарифное меню по ТП на 2018 год</t>
  </si>
  <si>
    <t>Форма № 2.18</t>
  </si>
  <si>
    <t>Филиал ПАО "МРСК Юга" - "Астраханьэнерго"</t>
  </si>
  <si>
    <t>заполняется без НДС</t>
  </si>
  <si>
    <t>Дата и № принятия тарифного решения, дата публикации, источник публикации</t>
  </si>
  <si>
    <t xml:space="preserve">Категория присоединения </t>
  </si>
  <si>
    <t>Ставка платы^</t>
  </si>
  <si>
    <t xml:space="preserve">Филиал ПАО "МРСК Юга" - "Астраханьэнерго"  </t>
  </si>
  <si>
    <t>Диапазон мощности, кВт</t>
  </si>
  <si>
    <t>Уровень напряжения в точке присоединения, кВ</t>
  </si>
  <si>
    <t>Ед. изм.</t>
  </si>
  <si>
    <t>Ставка платы</t>
  </si>
  <si>
    <t>Плата за ТП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составляет не более 300 метров в городах и поселках городского типа и не более 500 метров в сельской местности</t>
  </si>
  <si>
    <t>до 20 кВ</t>
  </si>
  <si>
    <t>руб./присоединение</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</si>
  <si>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 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с учетом ранее присрединенных в данной точке присоединения энергопринимающих устройств, при условии, что расстояние от границ участка заявителя до объектов электросетевого хозяйства сетевой организации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t>
  </si>
  <si>
    <t>руб.*количество членов /присоединение</t>
  </si>
  <si>
    <t>1. Ставка за единицу максимальной мощности, в том числе:</t>
  </si>
  <si>
    <t>руб./кВт</t>
  </si>
  <si>
    <t>1.1. Подготовка и выдача сетевой организацией технических условий Заявителю (ТУ)</t>
  </si>
  <si>
    <t>1.2. Проверка сетевой организацией выполнения Заявителем технических условий</t>
  </si>
  <si>
    <t>С2. Ставка за единицу максимальной мощности на покрытие расходов сетевой организации на строительство воздушных линий электропередачи ВЛ 0,4 кВ *</t>
  </si>
  <si>
    <t>Тип территории</t>
  </si>
  <si>
    <t>Материал опоры</t>
  </si>
  <si>
    <t>Тип провода</t>
  </si>
  <si>
    <t>Материал провода</t>
  </si>
  <si>
    <r>
      <t>Сечение провода, мм</t>
    </r>
    <r>
      <rPr>
        <b/>
        <vertAlign val="superscript"/>
        <sz val="10"/>
        <rFont val="Times New Roman"/>
        <family val="1"/>
        <charset val="204"/>
      </rPr>
      <t>2</t>
    </r>
  </si>
  <si>
    <t>Ставка за единицу максимальной мощности, руб./кВт</t>
  </si>
  <si>
    <t>территории городских населенных пунктов</t>
  </si>
  <si>
    <t>железобетонные опоры</t>
  </si>
  <si>
    <t>изолированный</t>
  </si>
  <si>
    <t>аллюминевый</t>
  </si>
  <si>
    <t>до 50 вкл.</t>
  </si>
  <si>
    <t>50 - 100</t>
  </si>
  <si>
    <t>территории, не относящиеся к территориям городских населенных пунктов</t>
  </si>
  <si>
    <t>С2. Ставка за единицу максимальной мощности на покрытие расходов сетевой организации на строительство воздушных линий электропередачи ВЛ 6-10 кВ *</t>
  </si>
  <si>
    <t>С3. Ставка за единицу максимальной мощности на покрытие расходов сетевой организации на строительство кабельных линий электропередачи КЛ 0,4 кВ *</t>
  </si>
  <si>
    <t>Способ прокладки КЛ</t>
  </si>
  <si>
    <t xml:space="preserve"> Тип кабеля</t>
  </si>
  <si>
    <t>Материал изоляции</t>
  </si>
  <si>
    <t>в траншеях</t>
  </si>
  <si>
    <t>одножильный</t>
  </si>
  <si>
    <t>резиновая и пластмассовая изоляция</t>
  </si>
  <si>
    <t>100-200</t>
  </si>
  <si>
    <t xml:space="preserve">многожильный </t>
  </si>
  <si>
    <t>50-100</t>
  </si>
  <si>
    <t>200-500</t>
  </si>
  <si>
    <t>свыше 800</t>
  </si>
  <si>
    <t>100 - 200</t>
  </si>
  <si>
    <t>С3. Ставка за единицу максимальной мощности на покрытие расходов сетевой организации на строительство кабельных линий электропередачи КЛ 6-10 кВ *</t>
  </si>
  <si>
    <t>бумажная изоляция</t>
  </si>
  <si>
    <t>С4. Ставка за единицу максимальной мощности на покрытие расходов сетевой организации на строительство пунктов секционирования (реклоузеров, распределительных пунктов, переключательных пунктов) *</t>
  </si>
  <si>
    <t>Тип пунктов секционирования</t>
  </si>
  <si>
    <t>Номинальный ток, А</t>
  </si>
  <si>
    <t xml:space="preserve">Реклоузеры </t>
  </si>
  <si>
    <t>500-1000 А</t>
  </si>
  <si>
    <t>РП</t>
  </si>
  <si>
    <t>100-250 А</t>
  </si>
  <si>
    <t>250-500 А</t>
  </si>
  <si>
    <t>С5. Ставка за единицу максимальной мощности на покрытие расходов сетевой организации на строительство трансформаторных подстанций (ТП), за исключением распределительных трансформаторных подстанций (РТП), с уровнем напряжения до 35 кВ *</t>
  </si>
  <si>
    <t>Тип ТП</t>
  </si>
  <si>
    <t>Трансформаторная мощность, кВА</t>
  </si>
  <si>
    <t>Однотрансформаторные</t>
  </si>
  <si>
    <t>до 25 кВА</t>
  </si>
  <si>
    <t>25-100 кВА</t>
  </si>
  <si>
    <t>100-250 кВА</t>
  </si>
  <si>
    <t>250-500 кВА</t>
  </si>
  <si>
    <t>500-900 кВА</t>
  </si>
  <si>
    <t>Двухтрансформаторные и более</t>
  </si>
  <si>
    <t>свыше 900 кВА</t>
  </si>
  <si>
    <t>Стандартизированные тарифные ставки платы за технологическое присоединение</t>
  </si>
  <si>
    <t>1. Стандартизированная тарифная ставка, в том числе:</t>
  </si>
  <si>
    <t>С2. Стандартизированная тарифная ставка на покрытие расходов сетевой организации на строительство воздушных линий электропередачи ВЛ 0,4 кВ*</t>
  </si>
  <si>
    <t>Стандартизированная тарифная ставка, руб./км</t>
  </si>
  <si>
    <t>С2. Стандартизированная тарифная ставка на покрытие расходов сетевой организации на строительство воздушных линий электропередачи ВЛ 6-10 кВ*</t>
  </si>
  <si>
    <t>С3. Стандартизированная тарифная ставка  на покрытие расходов сетевой организации на строительство кабельных линий электропередачи КЛ 0,4 кВ*</t>
  </si>
  <si>
    <t>С3. Стандартизированная тарифная ставка  на покрытие расходов сетевой организации на строительство кабельных линий электропередачи КЛ 6-10 кВ*</t>
  </si>
  <si>
    <t>С4. Стандартизированная тарифная ставка на покрытие расходов сетевой организации на строительство пунктов секционирования (реклоузеров, распределительных пунктов, переключательных пунктов)*</t>
  </si>
  <si>
    <t>Стандартизированная тарифная ставка, руб./шт.</t>
  </si>
  <si>
    <t>С5. Стандартизированная тарифная ставка на покрытие расходов сетевой организации на строительство трансформаторных подстанций (ТП), за исключением распределительных трансформаторных подстанций (РТП), с уровнем напряжения до 35 кВ *</t>
  </si>
  <si>
    <t>Стандартизированная тарифная ставка, руб./кВт</t>
  </si>
  <si>
    <t>^- в случае отсутствия деления по категориям надежности</t>
  </si>
  <si>
    <t>*- ставки устанавливаются в ценах периода регулирования</t>
  </si>
  <si>
    <t>Ставка платы по категориям надежности, руб., без НДС</t>
  </si>
  <si>
    <t>Ставка платы*</t>
  </si>
  <si>
    <t>I</t>
  </si>
  <si>
    <t>II</t>
  </si>
  <si>
    <t>III</t>
  </si>
  <si>
    <t>Наименование ДЗО : филиал ПАО "МРСК Юга"-"Волгоградэнерго"</t>
  </si>
  <si>
    <t xml:space="preserve">Отдельно указаываются ставки  (в соответствии с решением регулирующего органа):
</t>
  </si>
  <si>
    <t>1. ставки ПТП по льготным категориям потребителей</t>
  </si>
  <si>
    <t>2. ставки ПТП в разрезе мероприятий</t>
  </si>
  <si>
    <t>3. ставки ПТП по территориальным зонам</t>
  </si>
  <si>
    <r>
      <t xml:space="preserve">Ставки ПТП за единицу максимальной мощности </t>
    </r>
    <r>
      <rPr>
        <b/>
        <sz val="11"/>
        <color theme="1"/>
        <rFont val="Times New Roman"/>
        <family val="1"/>
        <charset val="204"/>
      </rPr>
      <t>до 15 кВт включительно (не льготная категория) , постоянная схема электроснабжения</t>
    </r>
  </si>
  <si>
    <t>Подготовка и выдача сетевой организацией технических условий Заявителю (ТУ)</t>
  </si>
  <si>
    <t>Проверка сетевой организацией выполнения Заявителем ТУ</t>
  </si>
  <si>
    <r>
      <t xml:space="preserve"> Ставки ПТП за единицу максимальной мощности </t>
    </r>
    <r>
      <rPr>
        <b/>
        <sz val="11"/>
        <color theme="1"/>
        <rFont val="Times New Roman"/>
        <family val="1"/>
        <charset val="204"/>
      </rPr>
      <t>до 15 кВт включительно (не льготная категория), временная схема электроснабжения (в текущих ценах, без НДС)</t>
    </r>
  </si>
  <si>
    <t>руб./кВт.</t>
  </si>
  <si>
    <r>
      <t>Ставки ПТП за единицу максимальной мощности до</t>
    </r>
    <r>
      <rPr>
        <b/>
        <sz val="11"/>
        <color theme="1"/>
        <rFont val="Times New Roman"/>
        <family val="1"/>
        <charset val="204"/>
      </rPr>
      <t xml:space="preserve"> 150 кВт включительно, постоянная схема электроснабжения (в текущих ценах, без НДС)</t>
    </r>
  </si>
  <si>
    <r>
      <t>Ставки ПТП за единицу максимальной мощности до</t>
    </r>
    <r>
      <rPr>
        <b/>
        <sz val="11"/>
        <color theme="1"/>
        <rFont val="Times New Roman"/>
        <family val="1"/>
        <charset val="204"/>
      </rPr>
      <t xml:space="preserve"> 150 кВт включительно, временная схема электроснабжения (в текущих ценах, без НДС)</t>
    </r>
  </si>
  <si>
    <r>
      <t>С</t>
    </r>
    <r>
      <rPr>
        <b/>
        <vertAlign val="subscript"/>
        <sz val="9"/>
        <rFont val="Times New Roman"/>
        <family val="1"/>
        <charset val="204"/>
      </rPr>
      <t>2</t>
    </r>
    <r>
      <rPr>
        <b/>
        <vertAlign val="superscript"/>
        <sz val="9"/>
        <rFont val="Times New Roman"/>
        <family val="1"/>
        <charset val="204"/>
      </rPr>
      <t xml:space="preserve"> мах </t>
    </r>
    <r>
      <rPr>
        <b/>
        <sz val="9"/>
        <rFont val="Times New Roman"/>
        <family val="1"/>
        <charset val="204"/>
      </rPr>
      <t>- ставка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воздушных линий в расчете на 1 кВт максимальной мощности, указанной в заявке на технологическое присоединение (без НДС в текущих ценах):</t>
    </r>
  </si>
  <si>
    <t>для территорий городских населенных пунктов</t>
  </si>
  <si>
    <t>строительство воздушных линий</t>
  </si>
  <si>
    <t>изолированным проводом</t>
  </si>
  <si>
    <t>сталеалюминиевый</t>
  </si>
  <si>
    <r>
      <t>от 50 до 100 мм</t>
    </r>
    <r>
      <rPr>
        <vertAlign val="superscript"/>
        <sz val="9"/>
        <rFont val="Times New Roman"/>
        <family val="1"/>
        <charset val="204"/>
      </rPr>
      <t>2</t>
    </r>
  </si>
  <si>
    <r>
      <t>от 100 до 200 мм</t>
    </r>
    <r>
      <rPr>
        <vertAlign val="superscript"/>
        <sz val="9"/>
        <rFont val="Times New Roman"/>
        <family val="1"/>
        <charset val="204"/>
      </rPr>
      <t>2</t>
    </r>
  </si>
  <si>
    <t>алюминиевый</t>
  </si>
  <si>
    <t>6-10 кВ</t>
  </si>
  <si>
    <r>
      <t>до 50 мм</t>
    </r>
    <r>
      <rPr>
        <vertAlign val="superscript"/>
        <sz val="9"/>
        <rFont val="Times New Roman"/>
        <family val="1"/>
        <charset val="204"/>
      </rPr>
      <t>2</t>
    </r>
    <r>
      <rPr>
        <sz val="9"/>
        <rFont val="Times New Roman"/>
        <family val="1"/>
        <charset val="204"/>
      </rPr>
      <t xml:space="preserve"> включительно</t>
    </r>
  </si>
  <si>
    <t>неизолированным проводом</t>
  </si>
  <si>
    <t>для территорий, не относящихся к территориям городских населенных пунктов</t>
  </si>
  <si>
    <r>
      <t>С</t>
    </r>
    <r>
      <rPr>
        <b/>
        <vertAlign val="subscript"/>
        <sz val="9"/>
        <rFont val="Times New Roman"/>
        <family val="1"/>
        <charset val="204"/>
      </rPr>
      <t>3</t>
    </r>
    <r>
      <rPr>
        <b/>
        <sz val="9"/>
        <rFont val="Times New Roman"/>
        <family val="1"/>
        <charset val="204"/>
      </rPr>
      <t xml:space="preserve"> </t>
    </r>
    <r>
      <rPr>
        <b/>
        <vertAlign val="superscript"/>
        <sz val="9"/>
        <rFont val="Times New Roman"/>
        <family val="1"/>
        <charset val="204"/>
      </rPr>
      <t>мах</t>
    </r>
    <r>
      <rPr>
        <b/>
        <sz val="9"/>
        <rFont val="Times New Roman"/>
        <family val="1"/>
        <charset val="204"/>
      </rPr>
      <t xml:space="preserve"> - ставка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кабельных линий в расчете на 1 кВт максимальной мощности, указанной в заявке на технологическое присоединение (без НДС в текущих ценах):</t>
    </r>
  </si>
  <si>
    <t>строительство кабельных линий</t>
  </si>
  <si>
    <t>в траншеях многожильным кабелем</t>
  </si>
  <si>
    <t>резиновая и пластмассовая</t>
  </si>
  <si>
    <t>бумажная</t>
  </si>
  <si>
    <r>
      <t>от 200 до 500 мм</t>
    </r>
    <r>
      <rPr>
        <vertAlign val="superscript"/>
        <sz val="9"/>
        <rFont val="Times New Roman"/>
        <family val="1"/>
        <charset val="204"/>
      </rPr>
      <t>2</t>
    </r>
  </si>
  <si>
    <t>в каналах многожильным кабелем</t>
  </si>
  <si>
    <t>методом горизонтально направленного бурения многожильным кабелем</t>
  </si>
  <si>
    <t>методом горизонтально направленного бурения одножильным кабелем</t>
  </si>
  <si>
    <r>
      <t>С</t>
    </r>
    <r>
      <rPr>
        <b/>
        <vertAlign val="subscript"/>
        <sz val="9"/>
        <rFont val="Times New Roman"/>
        <family val="1"/>
        <charset val="204"/>
      </rPr>
      <t>4</t>
    </r>
    <r>
      <rPr>
        <b/>
        <sz val="9"/>
        <rFont val="Times New Roman"/>
        <family val="1"/>
        <charset val="204"/>
      </rPr>
      <t xml:space="preserve"> </t>
    </r>
    <r>
      <rPr>
        <b/>
        <vertAlign val="superscript"/>
        <sz val="9"/>
        <rFont val="Times New Roman"/>
        <family val="1"/>
        <charset val="204"/>
      </rPr>
      <t>мах</t>
    </r>
    <r>
      <rPr>
        <b/>
        <sz val="9"/>
        <rFont val="Times New Roman"/>
        <family val="1"/>
        <charset val="204"/>
      </rPr>
      <t xml:space="preserve"> - ставка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пунктов секционирования  в расчете на 1 кВт максимальной мощности, указанной в заявке на технологическое присоединение (без НДС в текущих ценах):</t>
    </r>
  </si>
  <si>
    <t xml:space="preserve">Распределитльный пункт </t>
  </si>
  <si>
    <r>
      <t>С</t>
    </r>
    <r>
      <rPr>
        <b/>
        <vertAlign val="subscript"/>
        <sz val="11"/>
        <color theme="1"/>
        <rFont val="Times New Roman"/>
        <family val="1"/>
        <charset val="204"/>
      </rPr>
      <t>1</t>
    </r>
    <r>
      <rPr>
        <b/>
        <sz val="11"/>
        <color theme="1"/>
        <rFont val="Times New Roman"/>
        <family val="1"/>
        <charset val="204"/>
      </rPr>
      <t xml:space="preserve">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пункте 16 Методических указаний (кроме подпунктов "б") по определению размера платы за технологическое присоединение к электрическим сетям, утвержденных приказом ФАС России от 29 августа 2017 г. № 1135/17, руб./присоединение (в текущих ценах,без НДС)</t>
    </r>
  </si>
  <si>
    <t>в т.ч.</t>
  </si>
  <si>
    <r>
      <t>С</t>
    </r>
    <r>
      <rPr>
        <b/>
        <vertAlign val="subscript"/>
        <sz val="11"/>
        <color theme="1"/>
        <rFont val="Times New Roman"/>
        <family val="1"/>
        <charset val="204"/>
      </rPr>
      <t xml:space="preserve">2 - </t>
    </r>
    <r>
      <rPr>
        <b/>
        <sz val="11"/>
        <color theme="1"/>
        <rFont val="Times New Roman"/>
        <family val="1"/>
        <charset val="204"/>
      </rPr>
      <t xml:space="preserve"> стандаризированная тарифная ставка на покрытие расходов сетевой организации на строительство воздушных линий электропередачи на железобетонных опорах в расчете на 1 км линии (без НДС в текущих ценах)</t>
    </r>
  </si>
  <si>
    <t>руб./км</t>
  </si>
  <si>
    <r>
      <t>С</t>
    </r>
    <r>
      <rPr>
        <b/>
        <vertAlign val="subscript"/>
        <sz val="11"/>
        <color theme="1"/>
        <rFont val="Times New Roman"/>
        <family val="1"/>
        <charset val="204"/>
      </rPr>
      <t xml:space="preserve">3 </t>
    </r>
    <r>
      <rPr>
        <b/>
        <sz val="11"/>
        <color theme="1"/>
        <rFont val="Times New Roman"/>
        <family val="1"/>
        <charset val="204"/>
      </rPr>
      <t>- стандаризированная тарифная ставка на покрытие расходов сетевой организации  на строительство кабельных линий электропередачи в расчете на 1 км линии (без НДС в текущих ценах)</t>
    </r>
  </si>
  <si>
    <r>
      <t>С</t>
    </r>
    <r>
      <rPr>
        <b/>
        <vertAlign val="subscript"/>
        <sz val="11"/>
        <color theme="1"/>
        <rFont val="Times New Roman"/>
        <family val="1"/>
        <charset val="204"/>
      </rPr>
      <t>4</t>
    </r>
    <r>
      <rPr>
        <b/>
        <sz val="11"/>
        <color theme="1"/>
        <rFont val="Times New Roman"/>
        <family val="1"/>
        <charset val="204"/>
      </rPr>
      <t>- стандаризированная тарифная ставка на покрытие расходов сетевой организации на строительство пунктов секционирования  в расчете на 1 шт  (без НДС в текущих ценах)</t>
    </r>
  </si>
  <si>
    <t>руб/шт</t>
  </si>
  <si>
    <r>
      <t>С</t>
    </r>
    <r>
      <rPr>
        <b/>
        <vertAlign val="subscript"/>
        <sz val="11"/>
        <color theme="1"/>
        <rFont val="Times New Roman"/>
        <family val="1"/>
        <charset val="204"/>
      </rPr>
      <t>5</t>
    </r>
    <r>
      <rPr>
        <b/>
        <sz val="11"/>
        <color theme="1"/>
        <rFont val="Times New Roman"/>
        <family val="1"/>
        <charset val="204"/>
      </rPr>
      <t>- стандаризированная тарифная ставка на покрытие расходов сетевой организации на строительство трансформаторных подстанций, за исключением распределительных трансформаторных подстанций  в расчете на 1 кВт  (без НДС в текущих ценах)</t>
    </r>
  </si>
  <si>
    <t>однотрансформаторные</t>
  </si>
  <si>
    <t>от 100 до 250 кВА включительно</t>
  </si>
  <si>
    <t>руб/кВт</t>
  </si>
  <si>
    <t>от 250 до 500 кВА включительно</t>
  </si>
  <si>
    <t>от 500 до 900 кВА включительно</t>
  </si>
  <si>
    <t>двухтрансформаторные</t>
  </si>
  <si>
    <t xml:space="preserve">свыше 900 кВА </t>
  </si>
  <si>
    <t>* в случае отсутствия деления по категориям надежности</t>
  </si>
  <si>
    <t>Филиал ПАО "МРСК Юга"-"Калмэнерго"</t>
  </si>
  <si>
    <t>Категория присоединения</t>
  </si>
  <si>
    <t>Наименование филиала: ПАО "МРСК Юга" - "Калмэнерго"</t>
  </si>
  <si>
    <t>Приказ РСТ РК от 26.12.2017 №99-п/тпэ; опубликовано в газете "Хальмг yнн" от 27.12.2017 №239 (17804)</t>
  </si>
  <si>
    <t>Отдельно указаываются ставки  (в соответствии с решением регулирующего органа):</t>
  </si>
  <si>
    <t>до 20</t>
  </si>
  <si>
    <t>Стандартизированные тарифные ставки на покрытие расходов по мероприятиям технологического присоединения к электрическим сетям сетевой организации для определения платы за технологическое присоединение энергопринимающих устройств Заявителя
на период  с 01.01.2018 г. по 31.12.2018 г. (в текущих ценах)</t>
  </si>
  <si>
    <r>
      <rPr>
        <b/>
        <u/>
        <sz val="11"/>
        <color theme="1"/>
        <rFont val="Times New Roman"/>
        <family val="1"/>
        <charset val="204"/>
      </rPr>
      <t>С1</t>
    </r>
    <r>
      <rPr>
        <sz val="11"/>
        <color theme="1"/>
        <rFont val="Times New Roman"/>
        <family val="1"/>
        <charset val="204"/>
      </rPr>
      <t xml:space="preserve"> - стандартизированная тарифная ставка на покрытие расходов на технологическое присоединение энергопринимающих устройств заявителей, объектов электросетевого хозяйства, принадлежащих сетевым организациям и иным лицам, по мероприятиям, указанных в п. 16 (кроме п.п. "б") Методических указаний,
</t>
    </r>
    <r>
      <rPr>
        <b/>
        <u/>
        <sz val="11"/>
        <color theme="1"/>
        <rFont val="Times New Roman"/>
        <family val="1"/>
        <charset val="204"/>
      </rPr>
      <t>(руб. за одно присоединение)</t>
    </r>
  </si>
  <si>
    <t>Наименование мероприятий</t>
  </si>
  <si>
    <t>Схема электроснабжения</t>
  </si>
  <si>
    <t>Постоянная</t>
  </si>
  <si>
    <t>Временная</t>
  </si>
  <si>
    <t>Стандартизированная тарифная ставка на покрытие расходов, не включающих в себя строительство объектов электросетевого хозяйства, в расчете на одно присоединение</t>
  </si>
  <si>
    <t>Подготовка и выдача сетевой организацией технических условий (ТУ) Заявителю</t>
  </si>
  <si>
    <t>Проверка сетевой организацией выполнения Заявителем ТУ (включая процедуры, предусмотренные подпунктами "г" - "е" пункта 7 Правил ТП)</t>
  </si>
  <si>
    <t>Сечение провода, мм2</t>
  </si>
  <si>
    <t>Для энергопринимающих устройств максимальной мощностью</t>
  </si>
  <si>
    <t>до 150 кВт включительно</t>
  </si>
  <si>
    <t>свыше 150 кВт и менее 8900 кВт</t>
  </si>
  <si>
    <t>на уровне напряжения 0,4 кВ</t>
  </si>
  <si>
    <t>алюминевый</t>
  </si>
  <si>
    <t>неизолированный</t>
  </si>
  <si>
    <t>Ставки за единицу максимальной мощности, определяющие размер платы за технологическое присоединение
к распределительным электрическим сетям территориальной сетевой организации на уровне напряжение ниже 35 кВ
и максимальной мощностью энергопримающих устройств Заявителя менее 8 900 кВт,
на период  с 01.01.2018 г. по 31.12.2018 г.</t>
  </si>
  <si>
    <r>
      <rPr>
        <b/>
        <u/>
        <sz val="11"/>
        <color theme="1"/>
        <rFont val="Times New Roman"/>
        <family val="1"/>
        <charset val="204"/>
      </rPr>
      <t>С1 maxN</t>
    </r>
    <r>
      <rPr>
        <sz val="11"/>
        <color theme="1"/>
        <rFont val="Times New Roman"/>
        <family val="1"/>
        <charset val="204"/>
      </rPr>
      <t xml:space="preserve"> - ставки за единицу максимальной мощности для определения платы за технологическое присоединение к электрическим сетям на уровне напряжения ниже 35 кВ и максимальной мощностью энергопримающих устройств Заявителя менее 8 900 кВт на осуществление мероприятий, предусмотренных пунктом 16 (за исключением подпункта "б") Методических указаний,
</t>
    </r>
    <r>
      <rPr>
        <b/>
        <u/>
        <sz val="11"/>
        <color theme="1"/>
        <rFont val="Times New Roman"/>
        <family val="1"/>
        <charset val="204"/>
      </rPr>
      <t>(руб./кВт)</t>
    </r>
  </si>
  <si>
    <t>Ставки за единицу максимальной мощности для определения платы за технологическое присоединение на осуществление мероприятий, не включающих в себя строительство объектов электросетевого хозяйства, в расчете на 1 кВт максимальной мощности</t>
  </si>
  <si>
    <r>
      <rPr>
        <b/>
        <u/>
        <sz val="11"/>
        <color theme="1"/>
        <rFont val="Times New Roman"/>
        <family val="1"/>
        <charset val="204"/>
      </rPr>
      <t>С2maxN</t>
    </r>
    <r>
      <rPr>
        <sz val="11"/>
        <color theme="1"/>
        <rFont val="Times New Roman"/>
        <family val="1"/>
        <charset val="204"/>
      </rPr>
      <t xml:space="preserve"> - ставки за единицу максимальной мощности для определения платы за технологическое присоединение к электрическим сетям на уровне напряжения ниже 35 кВ и максимальной мощностью энергопримающих устройств Заявителя менее 8 900 кВт на осуществление мероприятий </t>
    </r>
    <r>
      <rPr>
        <b/>
        <u/>
        <sz val="11"/>
        <color theme="1"/>
        <rFont val="Times New Roman"/>
        <family val="1"/>
        <charset val="204"/>
      </rPr>
      <t>по строительству воздушных линий</t>
    </r>
    <r>
      <rPr>
        <sz val="11"/>
        <color theme="1"/>
        <rFont val="Times New Roman"/>
        <family val="1"/>
        <charset val="204"/>
      </rPr>
      <t xml:space="preserve"> (хозяйственным способом),
</t>
    </r>
    <r>
      <rPr>
        <b/>
        <u/>
        <sz val="11"/>
        <color theme="1"/>
        <rFont val="Times New Roman"/>
        <family val="1"/>
        <charset val="204"/>
      </rPr>
      <t>(руб./кВт)</t>
    </r>
  </si>
  <si>
    <r>
      <rPr>
        <b/>
        <u/>
        <sz val="11"/>
        <color theme="1"/>
        <rFont val="Times New Roman"/>
        <family val="1"/>
        <charset val="204"/>
      </rPr>
      <t>С5maxN</t>
    </r>
    <r>
      <rPr>
        <sz val="11"/>
        <color theme="1"/>
        <rFont val="Times New Roman"/>
        <family val="1"/>
        <charset val="204"/>
      </rPr>
      <t xml:space="preserve"> -  ставки за единицу максимальной мощности для определения платы за технологическое присоединение к электрическим сетям на уровне напряжения ниже 35 кВ и максимальной мощностью энергопримающих устройств Заявителя менее 8 900 кВт на осуществление мероприятий </t>
    </r>
    <r>
      <rPr>
        <b/>
        <u/>
        <sz val="11"/>
        <color theme="1"/>
        <rFont val="Times New Roman"/>
        <family val="1"/>
        <charset val="204"/>
      </rPr>
      <t>по строительству трансформаторных подстанций</t>
    </r>
    <r>
      <rPr>
        <sz val="11"/>
        <color theme="1"/>
        <rFont val="Times New Roman"/>
        <family val="1"/>
        <charset val="204"/>
      </rPr>
      <t xml:space="preserve"> (ТП), за исключением распределительных трансформаторных подстанций (РТП), распределительных трансформаторных подстанций (РТП) с уровнем напряжения до 35 кВ, подстанций уровнем напряжения 35 кВ и выше (ПС), (хозяйственным способом),
</t>
    </r>
    <r>
      <rPr>
        <b/>
        <u/>
        <sz val="11"/>
        <color theme="1"/>
        <rFont val="Times New Roman"/>
        <family val="1"/>
        <charset val="204"/>
      </rPr>
      <t>(руб./кВт)</t>
    </r>
  </si>
  <si>
    <t>*в случае отсутствия деления по категориям надежности</t>
  </si>
  <si>
    <t>Заполняется без НДС</t>
  </si>
  <si>
    <t>Филиал ПАО "МРСК Юга" - "Ростовэнерго"</t>
  </si>
  <si>
    <r>
      <t>С1.1</t>
    </r>
    <r>
      <rPr>
        <vertAlign val="superscript"/>
        <sz val="9"/>
        <rFont val="Times New Roman"/>
        <family val="1"/>
        <charset val="204"/>
      </rPr>
      <t>maxN</t>
    </r>
    <r>
      <rPr>
        <sz val="9"/>
        <rFont val="Times New Roman"/>
        <family val="1"/>
        <charset val="204"/>
      </rPr>
      <t xml:space="preserve"> Подготовка и выдача сетевой организацией технических условий Заявителю (ТУ)</t>
    </r>
  </si>
  <si>
    <t xml:space="preserve">Разработка сетевой организацией проектной документации по строительству "последней мили" </t>
  </si>
  <si>
    <r>
      <t>С1.2</t>
    </r>
    <r>
      <rPr>
        <vertAlign val="superscript"/>
        <sz val="9"/>
        <rFont val="Times New Roman"/>
        <family val="1"/>
        <charset val="204"/>
      </rPr>
      <t>maxN</t>
    </r>
    <r>
      <rPr>
        <sz val="9"/>
        <rFont val="Times New Roman"/>
        <family val="1"/>
        <charset val="204"/>
      </rPr>
      <t xml:space="preserve"> Проверка сетевой организацией выполнения Заявителем ТУ</t>
    </r>
  </si>
  <si>
    <t xml:space="preserve">Участие в осмотре должностным лицом Ростехнадзора присоединяемых Устройств Заявителя </t>
  </si>
  <si>
    <t>Фактические действия по присоединению и обеспечению работы Устройств в электрической сети</t>
  </si>
  <si>
    <t>Выполнение сетевой организацией мероприятий, связанных со строительством "последней мили" **</t>
  </si>
  <si>
    <r>
      <t>С2</t>
    </r>
    <r>
      <rPr>
        <b/>
        <vertAlign val="superscript"/>
        <sz val="11"/>
        <rFont val="Times New Roman"/>
        <family val="1"/>
        <charset val="204"/>
      </rPr>
      <t>maxN</t>
    </r>
    <r>
      <rPr>
        <b/>
        <sz val="11"/>
        <rFont val="Times New Roman"/>
        <family val="1"/>
        <charset val="204"/>
      </rPr>
      <t xml:space="preserve"> строительство воздушных линий</t>
    </r>
  </si>
  <si>
    <r>
      <t xml:space="preserve">С3.1 </t>
    </r>
    <r>
      <rPr>
        <b/>
        <vertAlign val="superscript"/>
        <sz val="11"/>
        <rFont val="Times New Roman"/>
        <family val="1"/>
        <charset val="204"/>
      </rPr>
      <t>maxN</t>
    </r>
    <r>
      <rPr>
        <b/>
        <sz val="11"/>
        <rFont val="Times New Roman"/>
        <family val="1"/>
        <charset val="204"/>
      </rPr>
      <t>строительство кабельных линий</t>
    </r>
  </si>
  <si>
    <r>
      <t>С3.2</t>
    </r>
    <r>
      <rPr>
        <b/>
        <vertAlign val="superscript"/>
        <sz val="11"/>
        <rFont val="Times New Roman"/>
        <family val="1"/>
        <charset val="204"/>
      </rPr>
      <t>maxN</t>
    </r>
    <r>
      <rPr>
        <b/>
        <sz val="11"/>
        <rFont val="Times New Roman"/>
        <family val="1"/>
        <charset val="204"/>
      </rPr>
      <t xml:space="preserve"> строительство кабельных линий методом горизонтально-направленного бурения</t>
    </r>
  </si>
  <si>
    <r>
      <t>С4</t>
    </r>
    <r>
      <rPr>
        <b/>
        <vertAlign val="superscript"/>
        <sz val="11"/>
        <rFont val="Times New Roman"/>
        <family val="1"/>
        <charset val="204"/>
      </rPr>
      <t xml:space="preserve">maxN </t>
    </r>
    <r>
      <rPr>
        <b/>
        <sz val="11"/>
        <rFont val="Times New Roman"/>
        <family val="1"/>
        <charset val="204"/>
      </rPr>
      <t>строительство пунктов секционирования (реклоузеров, РП - распределительных пунктов, ПП-переключательных пунктов):</t>
    </r>
  </si>
  <si>
    <r>
      <t>С5</t>
    </r>
    <r>
      <rPr>
        <b/>
        <vertAlign val="superscript"/>
        <sz val="11"/>
        <rFont val="Times New Roman"/>
        <family val="1"/>
        <charset val="204"/>
      </rPr>
      <t xml:space="preserve">maxN </t>
    </r>
    <r>
      <rPr>
        <b/>
        <sz val="11"/>
        <rFont val="Times New Roman"/>
        <family val="1"/>
        <charset val="204"/>
      </rPr>
      <t>строительство трансформаторных подстанций (ТП),за исключением распределительных трансформаторных подстанций (РТП) с уровнем напряжения до 35 кВ</t>
    </r>
  </si>
  <si>
    <r>
      <t>С6</t>
    </r>
    <r>
      <rPr>
        <b/>
        <vertAlign val="superscript"/>
        <sz val="11"/>
        <rFont val="Times New Roman"/>
        <family val="1"/>
        <charset val="204"/>
      </rPr>
      <t>maxN</t>
    </r>
    <r>
      <rPr>
        <b/>
        <sz val="11"/>
        <rFont val="Times New Roman"/>
        <family val="1"/>
        <charset val="204"/>
      </rPr>
      <t xml:space="preserve"> строительство распределительных трансформаторных подстанций (РТП) с уровнем напряжения до 35 кВ</t>
    </r>
  </si>
  <si>
    <r>
      <t>С7</t>
    </r>
    <r>
      <rPr>
        <b/>
        <vertAlign val="superscript"/>
        <sz val="11"/>
        <rFont val="Times New Roman"/>
        <family val="1"/>
        <charset val="204"/>
      </rPr>
      <t xml:space="preserve">maxN </t>
    </r>
    <r>
      <rPr>
        <b/>
        <sz val="11"/>
        <rFont val="Times New Roman"/>
        <family val="1"/>
        <charset val="204"/>
      </rPr>
      <t xml:space="preserve"> строительство центров питания подстанций классом напряжения 35 кВ и выше</t>
    </r>
  </si>
  <si>
    <t>-</t>
  </si>
  <si>
    <t>6-20</t>
  </si>
  <si>
    <t>0,4</t>
  </si>
  <si>
    <t>6 - 20</t>
  </si>
  <si>
    <r>
      <t>С1</t>
    </r>
    <r>
      <rPr>
        <vertAlign val="superscript"/>
        <sz val="11"/>
        <color theme="1"/>
        <rFont val="Times New Roman"/>
        <family val="1"/>
        <charset val="204"/>
      </rPr>
      <t>maxN</t>
    </r>
    <r>
      <rPr>
        <sz val="11"/>
        <color theme="1"/>
        <rFont val="Times New Roman"/>
        <family val="1"/>
        <charset val="204"/>
      </rPr>
      <t xml:space="preserve"> Ставки ПТП за единицу максимальной мощности </t>
    </r>
    <r>
      <rPr>
        <b/>
        <sz val="11"/>
        <color theme="1"/>
        <rFont val="Times New Roman"/>
        <family val="1"/>
        <charset val="204"/>
      </rPr>
      <t>более 670 кВт</t>
    </r>
  </si>
  <si>
    <t>35</t>
  </si>
  <si>
    <t>Выполнение сетевой организацией мероприятий, связанных со строительством "последней мили"</t>
  </si>
  <si>
    <t>строительство пунктов секционирования</t>
  </si>
  <si>
    <t>строительство РП -  распределительных пунктов</t>
  </si>
  <si>
    <t>строительство трансформаторных подстанций (ТП),за исключением распределительных трансформаторных подстанций (РТП) с уровнем напряжения до 35 кВ</t>
  </si>
  <si>
    <t>строительство распределительных трансформаторных подстанций (РТП) с уровнем напряжения до 35 кВ</t>
  </si>
  <si>
    <r>
      <t xml:space="preserve">Ставки ПТП за единицу максимальной мощности </t>
    </r>
    <r>
      <rPr>
        <b/>
        <sz val="11"/>
        <color theme="1"/>
        <rFont val="Times New Roman"/>
        <family val="1"/>
        <charset val="204"/>
      </rPr>
      <t>более 670 кВт</t>
    </r>
  </si>
  <si>
    <t>110</t>
  </si>
  <si>
    <r>
      <rPr>
        <b/>
        <sz val="11"/>
        <color theme="1"/>
        <rFont val="Times New Roman"/>
        <family val="1"/>
        <charset val="204"/>
      </rPr>
      <t>С1</t>
    </r>
    <r>
      <rPr>
        <sz val="11"/>
        <color theme="1"/>
        <rFont val="Times New Roman"/>
        <family val="1"/>
        <charset val="204"/>
      </rPr>
      <t xml:space="preserve">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r>
  </si>
  <si>
    <t>руб./за одно присоединение</t>
  </si>
  <si>
    <r>
      <rPr>
        <b/>
        <sz val="11"/>
        <color theme="1"/>
        <rFont val="Times New Roman"/>
        <family val="1"/>
        <charset val="204"/>
      </rPr>
      <t>С2</t>
    </r>
    <r>
      <rPr>
        <sz val="11"/>
        <color theme="1"/>
        <rFont val="Times New Roman"/>
        <family val="1"/>
        <charset val="204"/>
      </rPr>
      <t>i Стандаризированная тарифная ставка на покрытие расходов на строительство воздушных линий электропередачи в расчете на 1 км линии</t>
    </r>
  </si>
  <si>
    <r>
      <rPr>
        <b/>
        <sz val="11"/>
        <color theme="1"/>
        <rFont val="Times New Roman"/>
        <family val="1"/>
        <charset val="204"/>
      </rPr>
      <t>С3</t>
    </r>
    <r>
      <rPr>
        <sz val="11"/>
        <color theme="1"/>
        <rFont val="Times New Roman"/>
        <family val="1"/>
        <charset val="204"/>
      </rPr>
      <t>i Стандартизированная тарифная ставка на покрытие расходов  на строительство кабельных линий электропередачи в расчете на 1 км линии</t>
    </r>
  </si>
  <si>
    <t>**- ставка С1 для временной схемы электроснабжения равна ставке С1 для постоянной схемы электроснабжения</t>
  </si>
  <si>
    <t>С1. Ставка за единицу максимальной мощности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пункте 16 Методических указаний (кроме подпункта "б") *, **</t>
  </si>
  <si>
    <t>С1.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пункте 16 Методических указаний (кроме подпункта "б")*, **</t>
  </si>
  <si>
    <t>Плата за ТП энергопринимающих устройств ,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</si>
  <si>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</si>
  <si>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t>руб./ присоединение</t>
  </si>
  <si>
    <t>руб.* количество членов  /присоединение</t>
  </si>
  <si>
    <t>руб/шт.</t>
  </si>
  <si>
    <r>
      <t>Ставки ПТП за единицу максимальной мощности свыше</t>
    </r>
    <r>
      <rPr>
        <b/>
        <sz val="11"/>
        <color theme="1"/>
        <rFont val="Times New Roman"/>
        <family val="1"/>
        <charset val="204"/>
      </rPr>
      <t xml:space="preserve"> 150 кВт, постоянная схема электроснабжения (в текущих ценах, без НДС)</t>
    </r>
  </si>
  <si>
    <r>
      <t>Ставки ПТП за единицу максимальной мощности свыше</t>
    </r>
    <r>
      <rPr>
        <b/>
        <sz val="11"/>
        <color theme="1"/>
        <rFont val="Times New Roman"/>
        <family val="1"/>
        <charset val="204"/>
      </rPr>
      <t xml:space="preserve"> 150 кВт, временная схема электроснабжения (в текущих ценах, без НДС)</t>
    </r>
  </si>
  <si>
    <t>0,4-1 кВ</t>
  </si>
  <si>
    <t>в каналах одножильным кабелем</t>
  </si>
  <si>
    <t>по временной схеме электроснабжения</t>
  </si>
  <si>
    <t>по постоянной схеме электроснабжения</t>
  </si>
  <si>
    <r>
      <rPr>
        <b/>
        <sz val="11"/>
        <color theme="1"/>
        <rFont val="Times New Roman"/>
        <family val="1"/>
        <charset val="204"/>
      </rPr>
      <t>С2</t>
    </r>
    <r>
      <rPr>
        <sz val="11"/>
        <color theme="1"/>
        <rFont val="Times New Roman"/>
        <family val="1"/>
        <charset val="204"/>
      </rPr>
      <t xml:space="preserve"> - стандартизированная тарифная ставка на покрытие расходов сетевой организации на строительство </t>
    </r>
    <r>
      <rPr>
        <b/>
        <u/>
        <sz val="11"/>
        <color theme="1"/>
        <rFont val="Times New Roman"/>
        <family val="1"/>
        <charset val="204"/>
      </rPr>
      <t>воздушных линий</t>
    </r>
    <r>
      <rPr>
        <sz val="11"/>
        <color theme="1"/>
        <rFont val="Times New Roman"/>
        <family val="1"/>
        <charset val="204"/>
      </rPr>
      <t xml:space="preserve"> электропередачи </t>
    </r>
    <r>
      <rPr>
        <sz val="11"/>
        <color theme="1"/>
        <rFont val="Times New Roman"/>
        <family val="1"/>
        <charset val="204"/>
      </rPr>
      <t xml:space="preserve">в расчете на 1 км линий
</t>
    </r>
    <r>
      <rPr>
        <b/>
        <u/>
        <sz val="11"/>
        <color theme="1"/>
        <rFont val="Times New Roman"/>
        <family val="1"/>
        <charset val="204"/>
      </rPr>
      <t>(руб./км)</t>
    </r>
  </si>
  <si>
    <t>на уровне напряжения 6-10 кВ</t>
  </si>
  <si>
    <r>
      <rPr>
        <b/>
        <sz val="11"/>
        <color theme="1"/>
        <rFont val="Times New Roman"/>
        <family val="1"/>
        <charset val="204"/>
      </rPr>
      <t>С5</t>
    </r>
    <r>
      <rPr>
        <sz val="11"/>
        <color theme="1"/>
        <rFont val="Times New Roman"/>
        <family val="1"/>
        <charset val="204"/>
      </rPr>
      <t xml:space="preserve"> - стандартизированная тарифная ставка на покрытие расходов сетевой организации на строительство </t>
    </r>
    <r>
      <rPr>
        <b/>
        <u/>
        <sz val="11"/>
        <color theme="1"/>
        <rFont val="Times New Roman"/>
        <family val="1"/>
        <charset val="204"/>
      </rPr>
      <t>трансформаторных подстанций</t>
    </r>
    <r>
      <rPr>
        <sz val="11"/>
        <color theme="1"/>
        <rFont val="Times New Roman"/>
        <family val="1"/>
        <charset val="204"/>
      </rPr>
      <t xml:space="preserve"> (ТП), за исключением распределительных трансформаторных подстанций (РТП), с уровнем напряжения </t>
    </r>
    <r>
      <rPr>
        <b/>
        <u/>
        <sz val="11"/>
        <color theme="1"/>
        <rFont val="Times New Roman"/>
        <family val="1"/>
        <charset val="204"/>
      </rPr>
      <t>до 35 кВ</t>
    </r>
    <r>
      <rPr>
        <sz val="11"/>
        <color theme="1"/>
        <rFont val="Times New Roman"/>
        <family val="1"/>
        <charset val="204"/>
      </rPr>
      <t xml:space="preserve">
</t>
    </r>
    <r>
      <rPr>
        <b/>
        <u/>
        <sz val="11"/>
        <color theme="1"/>
        <rFont val="Times New Roman"/>
        <family val="1"/>
        <charset val="204"/>
      </rPr>
      <t>(руб./кВт)</t>
    </r>
  </si>
  <si>
    <t>руб.* количество членов / присоединение</t>
  </si>
  <si>
    <t xml:space="preserve"> Ставка за единицу максимальной мощности / Стандартизированная тарифная ставка </t>
  </si>
  <si>
    <t>Филиал ПАО "МРСК Юга"-"Волгоградэнерго"</t>
  </si>
  <si>
    <t>Филиал ПАО "МРСК Юга"-"Ростовэнерго"</t>
  </si>
  <si>
    <r>
      <t xml:space="preserve">Ставки ПТП за единицу максимальной мощности </t>
    </r>
    <r>
      <rPr>
        <b/>
        <sz val="11"/>
        <color theme="1"/>
        <rFont val="Times New Roman"/>
        <family val="1"/>
        <charset val="204"/>
      </rPr>
      <t xml:space="preserve">не более 150 кВт включительно </t>
    </r>
  </si>
  <si>
    <r>
      <t xml:space="preserve">Ставки ПТП за единицу максимальной мощности </t>
    </r>
    <r>
      <rPr>
        <b/>
        <sz val="11"/>
        <color theme="1"/>
        <rFont val="Times New Roman"/>
        <family val="1"/>
        <charset val="204"/>
      </rPr>
      <t>не более 150 кВт</t>
    </r>
  </si>
  <si>
    <r>
      <t>С1</t>
    </r>
    <r>
      <rPr>
        <vertAlign val="superscript"/>
        <sz val="11"/>
        <color theme="1"/>
        <rFont val="Times New Roman"/>
        <family val="1"/>
        <charset val="204"/>
      </rPr>
      <t>maxN</t>
    </r>
    <r>
      <rPr>
        <sz val="11"/>
        <color theme="1"/>
        <rFont val="Times New Roman"/>
        <family val="1"/>
        <charset val="204"/>
      </rPr>
      <t xml:space="preserve"> Ставки за единицу максимальной мощности </t>
    </r>
  </si>
  <si>
    <r>
      <t xml:space="preserve">Ставки ПТП за единицу максимальной мощности </t>
    </r>
    <r>
      <rPr>
        <b/>
        <sz val="11"/>
        <color theme="1"/>
        <rFont val="Times New Roman"/>
        <family val="1"/>
        <charset val="204"/>
      </rPr>
      <t>более 150 кВт</t>
    </r>
  </si>
  <si>
    <t xml:space="preserve">не более 150 кВт </t>
  </si>
  <si>
    <t>более 150 кВт</t>
  </si>
  <si>
    <t>не более 150 кВт</t>
  </si>
  <si>
    <t>** cтавки платы за единицу максимальной мощности и стандартизированные тарифные ставки установлены в текущих ценах 2018 года</t>
  </si>
  <si>
    <t xml:space="preserve"> Ставка за единицу максимальной мощности* / Стандартизированная тарифная ставка (временная схема) **</t>
  </si>
  <si>
    <t xml:space="preserve"> Ставка за единицу максимальной мощности* / Стандартизированная тарифная ставка (постоянная схема) **</t>
  </si>
  <si>
    <t>Приказ Комитета тарифного регулирования Волгоградской области от 26.12.2017г. №53/2 (опубликовано:Официальный интернет-портал 
правовой информации 
 Государственная система правовой информации
Номер опубликования:  3401201712280054 
Дата опубликования:  28.12.2017.)   
Приказ Комитета тарифного регулирования Волгоградской области от 24.01.2018 №3/2 (опубликовано:Официальный интернет-портал 
правовой информации 
 Государственная система правовой информации
Номер опубликования:
3401201801260001    
Дата опубликования:  26.01.2018</t>
  </si>
  <si>
    <r>
      <rPr>
        <b/>
        <sz val="11"/>
        <rFont val="Times New Roman"/>
        <family val="1"/>
        <charset val="204"/>
      </rPr>
      <t>С</t>
    </r>
    <r>
      <rPr>
        <b/>
        <vertAlign val="subscript"/>
        <sz val="11"/>
        <color theme="1"/>
        <rFont val="Times New Roman"/>
        <family val="1"/>
        <charset val="204"/>
      </rPr>
      <t>5</t>
    </r>
    <r>
      <rPr>
        <b/>
        <vertAlign val="superscript"/>
        <sz val="11"/>
        <color theme="1"/>
        <rFont val="Times New Roman"/>
        <family val="1"/>
        <charset val="204"/>
      </rPr>
      <t xml:space="preserve"> мах</t>
    </r>
    <r>
      <rPr>
        <b/>
        <sz val="11"/>
        <color theme="1"/>
        <rFont val="Times New Roman"/>
        <family val="1"/>
        <charset val="204"/>
      </rPr>
      <t>- ставка за единицу максимальной мощности для определения платы за технологическое присоединение к электрическим сетям на осуществление мероприятий на строительство трансформаторных подстанций, за исключением распределительных трансформаторных подстанций  в расчете на 1 кВт  (без НДС в текущих ценах)</t>
    </r>
  </si>
  <si>
    <t>свыше 1000 кВА</t>
  </si>
  <si>
    <t>С2. Стандартизированная тарифная ставка на покрытие расходов сетевой организации на строительство воздушных линий электропередачи ВЛ 35 кВ</t>
  </si>
  <si>
    <t>Постановление службы по тарифам Астраханской области от 22.12.2017 № 207 (опубликовано: Сборник законов и нормативных правовых актов № 51 от 28.12.2017г.)
Постановление службы по тарифам Астраханской области от 30.05.2018 № 4 "О внесении изменений в постановление службы по тарифам Астраханской области от 22.12.2017 № 207" (опубликовано: Сборник законов и нормативных правовых актов № 22 от 07.06.2018г.)</t>
  </si>
  <si>
    <t>руб/км</t>
  </si>
  <si>
    <t>на территории городских населенных пунктов</t>
  </si>
  <si>
    <t>на территории, не относящейся к территориям городских населенных пунктов</t>
  </si>
  <si>
    <t>С 4.2 Стандартизированная тарифная ставка на покрытие расходов сетевой организации на строительство пунктов секционирования (распределительных пунктов, переключательных пунктов)</t>
  </si>
  <si>
    <r>
      <rPr>
        <b/>
        <sz val="11"/>
        <color theme="1"/>
        <rFont val="Times New Roman"/>
        <family val="1"/>
        <charset val="204"/>
      </rPr>
      <t>1.</t>
    </r>
    <r>
      <rPr>
        <sz val="11"/>
        <color theme="1"/>
        <rFont val="Times New Roman"/>
        <family val="1"/>
        <charset val="204"/>
      </rPr>
      <t xml:space="preserve"> Постановление Региональной службы по тарифам Ростовской области от 28.12.2017 №86/5                                                                                                                                                                                                                                                                                                                                                                                                                                                                                              Источник публикации: Портал правовой информации Ростовской области, http://pravo.donland.ru. Номер опубликования: 6145201712290067, дата опубликования: 29.12.2017.</t>
    </r>
  </si>
  <si>
    <r>
      <t>С4.2</t>
    </r>
    <r>
      <rPr>
        <b/>
        <vertAlign val="superscript"/>
        <sz val="11"/>
        <rFont val="Times New Roman"/>
        <family val="1"/>
        <charset val="204"/>
      </rPr>
      <t xml:space="preserve">maxN </t>
    </r>
    <r>
      <rPr>
        <b/>
        <sz val="11"/>
        <rFont val="Times New Roman"/>
        <family val="1"/>
        <charset val="204"/>
      </rPr>
      <t>строительство пунктов секционирования (РП - распределительных пунктов, ПП-переключательных пунктов)</t>
    </r>
  </si>
  <si>
    <r>
      <t>С5</t>
    </r>
    <r>
      <rPr>
        <b/>
        <vertAlign val="superscript"/>
        <sz val="11"/>
        <rFont val="Times New Roman"/>
        <family val="1"/>
        <charset val="204"/>
      </rPr>
      <t xml:space="preserve">maxN </t>
    </r>
    <r>
      <rPr>
        <b/>
        <sz val="11"/>
        <rFont val="Times New Roman"/>
        <family val="1"/>
        <charset val="204"/>
      </rPr>
      <t>строительство трансформаторных подстанций (ТП), за исключением распределительных трансформаторных подстанций (РТП) с уровнем напряжения до 35 кВ</t>
    </r>
  </si>
  <si>
    <r>
      <t>С4.1</t>
    </r>
    <r>
      <rPr>
        <b/>
        <vertAlign val="superscript"/>
        <sz val="11"/>
        <rFont val="Times New Roman"/>
        <family val="1"/>
        <charset val="204"/>
      </rPr>
      <t>maxN</t>
    </r>
    <r>
      <rPr>
        <b/>
        <sz val="11"/>
        <rFont val="Times New Roman"/>
        <family val="1"/>
        <charset val="204"/>
      </rPr>
      <t xml:space="preserve"> строительство пунктов секционирования (реклоузеров)</t>
    </r>
  </si>
  <si>
    <t>Единая на всех уровнях напряжения</t>
  </si>
  <si>
    <t>*** на территории городских населенных пунктов и территории, не относящейся к территориям городских населенных пунктов</t>
  </si>
  <si>
    <t>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</si>
  <si>
    <t>С2 Стандаризированная тарифная ставка на покрытие расходов на строительство воздушных линий электропередачи в расчете на 1 км линии</t>
  </si>
  <si>
    <t>С2.1 Стандартизированная тарифная ставка на покрытие расходов сетевой организации на строительство воздушных линий электропередачи с алюминиево-стальным проводом сечением 50-95 мм2 на железобетонных опорах, одноцепная, на  i-м уровне напряжения</t>
  </si>
  <si>
    <t>С3.1 Стандартизированная тарифная ставка на покрытие расходов  на строительство кабельных линий электропередачи в расчете на 1 км линии</t>
  </si>
  <si>
    <t>С3.2 Стандартизированная тарифная ставка на покрытие расходов  на строительство кабельных линий электропередачи  методом горизонтально-направленного бурения в расчете на 1 км линии</t>
  </si>
  <si>
    <t>С3.3 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(3х150/35) мм2, один кабель в траншее, на i-м уровне напряжения ***</t>
  </si>
  <si>
    <t>С3.4 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(3х150/35) мм2 ,на i-м уровне напряжения методом горизонтально-направленного бурения (прокладка одной пластиковой трубы с допустимой рабочей температурой 110 С, максимальной кратковременной 180 С, сечением до 225 мм2 и одного кабеля в трубе) ***</t>
  </si>
  <si>
    <t>С3.5 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(1х400/35) мм2, три кабеля в траншее, на i-м уровне напряжения ***</t>
  </si>
  <si>
    <t>С3.6 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(1х400/35) мм2 ,на i-м уровне напряжения методом горизонтально-направленного бурения (прокладка одной пластиковой трубы с допустимой рабочей температурой 110 С, максимальной кратковременной 180 С, сечением до 225 мм2 и три кабеля в трубе) ***</t>
  </si>
  <si>
    <t>С 4.1 Стандартизированная тарифная ставка на покрытие расходов сетевой организации на строительство пунктов секционирования (реклоузеров) ***</t>
  </si>
  <si>
    <t>С5 Строительство трансформаторных подстанций (ТП), за исключением распределительных трансформаторных подстанций (РТП) с уровнем напряжения до 35 кВ</t>
  </si>
  <si>
    <t>С5 Строительство трансформаторных подстанций (ТП), за исключенением распределительных трансформаторных подстанций (РТП) с уровнем напряжения до 35 кВ</t>
  </si>
  <si>
    <t>С6 Строительство распределительных трансформаторных подстанций (РТП) с уровнем напряжения до 35 кВ</t>
  </si>
  <si>
    <t>С7 Строительство подстанций с уровнем напряжения 35 кВ и выше (ПС)</t>
  </si>
  <si>
    <r>
      <rPr>
        <b/>
        <sz val="11"/>
        <color theme="1"/>
        <rFont val="Times New Roman"/>
        <family val="1"/>
        <charset val="204"/>
      </rPr>
      <t>2</t>
    </r>
    <r>
      <rPr>
        <sz val="11"/>
        <color theme="1"/>
        <rFont val="Times New Roman"/>
        <family val="1"/>
        <charset val="204"/>
      </rPr>
      <t xml:space="preserve">.Постановление Региональной службы по тарифам Ростовской области от 10.07.2018 № 37/1 «О внесении изменений в постановление Региональной службы по тарифам Ростовской области от 28.12.2017 № 86/5». Источник публикации: Портал правовой информации Ростовской области, http://pravo.donland.ru. номер опубликования: 6145201807120015, дата опубликования: 12.07.2018
                                                                                                                                                                                                                                       </t>
    </r>
  </si>
  <si>
    <t>С 3.7 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240-400 мм2, три одножильных кабеля в траншее</t>
  </si>
  <si>
    <t>С 3.8 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240-400 мм2, методом горизонтально-направленного бурения (прокладка 1-ой защитной трубы и в ней три защитных трубы)</t>
  </si>
  <si>
    <t xml:space="preserve">3.Постановление Региональной службы по тарифам Ростовской области от 27.11.2018 № 74/3 «О внесении изменений в постановление Региональной службы по тарифам Ростовской области от 28.12.2017 № 86/5». Источник публикации: Портал правовой информации Ростовской области, http://pravo.donland.ru. номер опубликования: 6145201811290032, дата опубликования: 29.11.2018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</si>
</sst>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Red]\-#,##0.00;_(* &quot;-&quot;??_)"/>
    <numFmt numFmtId="166" formatCode="0.0"/>
    <numFmt numFmtId="167" formatCode="#,##0.0"/>
  </numFmts>
  <fonts count="38" x14ac:knownFonts="1">
    <font>
      <sz val="11"/>
      <color theme="1"/>
      <name val="Calibri"/>
      <family val="2"/>
      <scheme val="minor"/>
    </font>
    <font>
      <sz val="11"/>
      <color theme="1"/>
      <name val="Calibri"/>
      <family val="2"/>
      <scheme val="minor"/>
    </font>
    <font>
      <sz val="10"/>
      <name val="Arial Cyr"/>
      <charset val="204"/>
    </font>
    <font>
      <b/>
      <sz val="14"/>
      <name val="Times New Roman"/>
      <family val="1"/>
      <charset val="204"/>
    </font>
    <font>
      <sz val="11"/>
      <name val="Times New Roman"/>
      <family val="1"/>
      <charset val="204"/>
    </font>
    <font>
      <sz val="14"/>
      <name val="Times New Roman"/>
      <family val="1"/>
      <charset val="204"/>
    </font>
    <font>
      <b/>
      <i/>
      <sz val="11"/>
      <name val="Times New Roman"/>
      <family val="1"/>
      <charset val="204"/>
    </font>
    <font>
      <b/>
      <sz val="12"/>
      <color theme="0"/>
      <name val="Times New Roman"/>
      <family val="1"/>
      <charset val="204"/>
    </font>
    <font>
      <sz val="11"/>
      <color theme="1"/>
      <name val="Times New Roman"/>
      <family val="1"/>
      <charset val="204"/>
    </font>
    <font>
      <b/>
      <sz val="11"/>
      <name val="Times New Roman"/>
      <family val="1"/>
      <charset val="204"/>
    </font>
    <font>
      <b/>
      <sz val="10"/>
      <name val="Arial Cyr"/>
      <charset val="204"/>
    </font>
    <font>
      <b/>
      <sz val="11"/>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b/>
      <sz val="10"/>
      <name val="Times New Roman"/>
      <family val="1"/>
      <charset val="204"/>
    </font>
    <font>
      <b/>
      <vertAlign val="superscript"/>
      <sz val="10"/>
      <name val="Times New Roman"/>
      <family val="1"/>
      <charset val="204"/>
    </font>
    <font>
      <sz val="11"/>
      <color indexed="8"/>
      <name val="Calibri"/>
      <family val="2"/>
      <charset val="204"/>
    </font>
    <font>
      <sz val="12"/>
      <name val="Times New Roman"/>
      <family val="1"/>
      <charset val="204"/>
    </font>
    <font>
      <sz val="9"/>
      <name val="Times New Roman"/>
      <family val="1"/>
      <charset val="204"/>
    </font>
    <font>
      <b/>
      <sz val="9"/>
      <name val="Times New Roman"/>
      <family val="1"/>
      <charset val="204"/>
    </font>
    <font>
      <b/>
      <vertAlign val="subscript"/>
      <sz val="9"/>
      <name val="Times New Roman"/>
      <family val="1"/>
      <charset val="204"/>
    </font>
    <font>
      <b/>
      <vertAlign val="superscript"/>
      <sz val="9"/>
      <name val="Times New Roman"/>
      <family val="1"/>
      <charset val="204"/>
    </font>
    <font>
      <i/>
      <sz val="9"/>
      <name val="Times New Roman"/>
      <family val="1"/>
      <charset val="204"/>
    </font>
    <font>
      <vertAlign val="superscript"/>
      <sz val="9"/>
      <name val="Times New Roman"/>
      <family val="1"/>
      <charset val="204"/>
    </font>
    <font>
      <b/>
      <vertAlign val="subscript"/>
      <sz val="11"/>
      <color theme="1"/>
      <name val="Times New Roman"/>
      <family val="1"/>
      <charset val="204"/>
    </font>
    <font>
      <sz val="11"/>
      <name val="Calibri"/>
      <family val="2"/>
      <charset val="204"/>
    </font>
    <font>
      <b/>
      <u/>
      <sz val="11"/>
      <color theme="1"/>
      <name val="Times New Roman"/>
      <family val="1"/>
      <charset val="204"/>
    </font>
    <font>
      <vertAlign val="superscript"/>
      <sz val="11"/>
      <color theme="1"/>
      <name val="Times New Roman"/>
      <family val="1"/>
      <charset val="204"/>
    </font>
    <font>
      <sz val="11"/>
      <color theme="1"/>
      <name val="Arial"/>
      <family val="2"/>
      <charset val="204"/>
    </font>
    <font>
      <b/>
      <vertAlign val="superscript"/>
      <sz val="11"/>
      <name val="Times New Roman"/>
      <family val="1"/>
      <charset val="204"/>
    </font>
    <font>
      <b/>
      <sz val="11"/>
      <color theme="1"/>
      <name val="Arial"/>
      <family val="2"/>
      <charset val="204"/>
    </font>
    <font>
      <b/>
      <sz val="11"/>
      <color theme="1"/>
      <name val="Calibri"/>
      <family val="2"/>
      <scheme val="minor"/>
    </font>
    <font>
      <b/>
      <sz val="12"/>
      <color theme="1"/>
      <name val="Times New Roman"/>
      <family val="1"/>
      <charset val="204"/>
    </font>
    <font>
      <sz val="10"/>
      <color theme="1"/>
      <name val="Arial"/>
      <family val="2"/>
      <charset val="204"/>
    </font>
    <font>
      <sz val="11"/>
      <name val="Arial"/>
      <family val="2"/>
      <charset val="204"/>
    </font>
    <font>
      <sz val="14"/>
      <color rgb="FFFF0000"/>
      <name val="Times New Roman"/>
      <family val="1"/>
      <charset val="204"/>
    </font>
    <font>
      <b/>
      <vertAlign val="superscript"/>
      <sz val="11"/>
      <color theme="1"/>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FF"/>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rgb="FFFFC000"/>
        <bgColor indexed="64"/>
      </patternFill>
    </fill>
  </fills>
  <borders count="4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bottom style="medium">
        <color indexed="64"/>
      </bottom>
      <diagonal/>
    </border>
  </borders>
  <cellStyleXfs count="4">
    <xf numFmtId="0" fontId="0" fillId="0" borderId="0"/>
    <xf numFmtId="0" fontId="2" fillId="0" borderId="0"/>
    <xf numFmtId="164" fontId="17" fillId="0" borderId="0" applyFont="0" applyFill="0" applyBorder="0" applyAlignment="0" applyProtection="0"/>
    <xf numFmtId="0" fontId="1" fillId="0" borderId="0"/>
  </cellStyleXfs>
  <cellXfs count="517">
    <xf numFmtId="0" fontId="0" fillId="0" borderId="0" xfId="0"/>
    <xf numFmtId="0" fontId="3" fillId="2" borderId="0" xfId="1" applyFont="1" applyFill="1" applyAlignment="1"/>
    <xf numFmtId="0" fontId="4" fillId="2" borderId="0" xfId="1" applyFont="1" applyFill="1" applyAlignment="1">
      <alignment horizontal="left"/>
    </xf>
    <xf numFmtId="0" fontId="4" fillId="2" borderId="0" xfId="1" applyFont="1" applyFill="1"/>
    <xf numFmtId="0" fontId="3" fillId="2" borderId="0" xfId="1" applyFont="1" applyFill="1" applyAlignment="1">
      <alignment wrapText="1"/>
    </xf>
    <xf numFmtId="0" fontId="4" fillId="2" borderId="0" xfId="1" applyFont="1" applyFill="1" applyAlignment="1">
      <alignment horizontal="center" vertical="center"/>
    </xf>
    <xf numFmtId="0" fontId="5" fillId="2" borderId="0" xfId="1" applyFont="1" applyFill="1" applyBorder="1" applyAlignment="1">
      <alignment horizontal="center" vertical="center"/>
    </xf>
    <xf numFmtId="0" fontId="6" fillId="2" borderId="1" xfId="1" applyFont="1" applyFill="1" applyBorder="1" applyAlignment="1">
      <alignment horizontal="right" vertical="center"/>
    </xf>
    <xf numFmtId="0" fontId="4" fillId="2" borderId="2"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7" fillId="2" borderId="0" xfId="1" applyFont="1" applyFill="1" applyAlignment="1">
      <alignment horizontal="center"/>
    </xf>
    <xf numFmtId="0" fontId="9" fillId="0" borderId="13"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4" fillId="0" borderId="17"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5" fillId="0" borderId="18" xfId="1" applyFont="1" applyFill="1" applyBorder="1" applyAlignment="1">
      <alignment horizontal="center" vertical="center" wrapText="1"/>
    </xf>
    <xf numFmtId="4" fontId="12" fillId="0" borderId="17" xfId="1" applyNumberFormat="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20" xfId="1" applyFont="1" applyFill="1" applyBorder="1" applyAlignment="1">
      <alignment horizontal="center" vertical="center" wrapText="1"/>
    </xf>
    <xf numFmtId="4" fontId="12" fillId="0" borderId="20" xfId="1" applyNumberFormat="1" applyFont="1" applyFill="1" applyBorder="1" applyAlignment="1">
      <alignment horizontal="center" vertical="center" wrapText="1"/>
    </xf>
    <xf numFmtId="0" fontId="12" fillId="0" borderId="17" xfId="1" applyFont="1" applyFill="1" applyBorder="1" applyAlignment="1">
      <alignment horizontal="center" wrapText="1"/>
    </xf>
    <xf numFmtId="0" fontId="12" fillId="0" borderId="25" xfId="1" applyFont="1" applyFill="1" applyBorder="1" applyAlignment="1">
      <alignment horizontal="center" wrapText="1"/>
    </xf>
    <xf numFmtId="0" fontId="12" fillId="0" borderId="26" xfId="1" applyFont="1" applyFill="1" applyBorder="1" applyAlignment="1">
      <alignment horizontal="center" vertical="center" wrapText="1"/>
    </xf>
    <xf numFmtId="4" fontId="12" fillId="0" borderId="26" xfId="1" applyNumberFormat="1" applyFont="1" applyFill="1" applyBorder="1" applyAlignment="1">
      <alignment horizontal="center" vertical="center" wrapText="1"/>
    </xf>
    <xf numFmtId="0" fontId="12" fillId="0" borderId="17" xfId="1" applyFont="1" applyFill="1" applyBorder="1" applyAlignment="1">
      <alignment vertical="center" wrapText="1"/>
    </xf>
    <xf numFmtId="0" fontId="12" fillId="0" borderId="17" xfId="1" applyFont="1" applyFill="1" applyBorder="1" applyAlignment="1">
      <alignment horizontal="center" vertical="center"/>
    </xf>
    <xf numFmtId="0" fontId="12" fillId="0" borderId="19" xfId="1" applyFont="1" applyFill="1" applyBorder="1" applyAlignment="1">
      <alignment horizontal="center" wrapText="1"/>
    </xf>
    <xf numFmtId="0" fontId="12" fillId="0" borderId="20" xfId="1" applyFont="1" applyFill="1" applyBorder="1" applyAlignment="1">
      <alignment horizontal="center" vertical="center"/>
    </xf>
    <xf numFmtId="0" fontId="12" fillId="0" borderId="20" xfId="1" applyFont="1" applyFill="1" applyBorder="1" applyAlignment="1">
      <alignment vertical="center" wrapText="1"/>
    </xf>
    <xf numFmtId="0" fontId="13" fillId="0" borderId="26" xfId="1" applyFont="1" applyFill="1" applyBorder="1" applyAlignment="1">
      <alignment horizontal="center" vertical="center" wrapText="1"/>
    </xf>
    <xf numFmtId="0" fontId="12" fillId="0" borderId="26" xfId="1" applyFont="1" applyFill="1" applyBorder="1" applyAlignment="1">
      <alignment vertical="center" wrapText="1"/>
    </xf>
    <xf numFmtId="0" fontId="13" fillId="0" borderId="18" xfId="1" applyFont="1" applyFill="1" applyBorder="1" applyAlignment="1">
      <alignment wrapText="1"/>
    </xf>
    <xf numFmtId="0" fontId="8" fillId="0" borderId="0" xfId="1" applyFont="1" applyFill="1" applyBorder="1" applyAlignment="1">
      <alignment horizontal="center" vertical="center" wrapText="1"/>
    </xf>
    <xf numFmtId="0" fontId="11" fillId="0" borderId="0" xfId="1" applyFont="1" applyFill="1" applyBorder="1" applyAlignment="1">
      <alignment horizontal="left" vertical="center" wrapText="1"/>
    </xf>
    <xf numFmtId="49" fontId="8" fillId="0" borderId="0" xfId="1" applyNumberFormat="1" applyFont="1" applyFill="1" applyBorder="1" applyAlignment="1">
      <alignment horizontal="center" vertical="center" wrapText="1"/>
    </xf>
    <xf numFmtId="0" fontId="8" fillId="0" borderId="0" xfId="1" applyFont="1" applyFill="1" applyBorder="1" applyAlignment="1">
      <alignment vertical="center" wrapText="1"/>
    </xf>
    <xf numFmtId="3" fontId="8" fillId="0" borderId="0" xfId="2" applyNumberFormat="1" applyFont="1" applyFill="1" applyBorder="1" applyAlignment="1">
      <alignment horizontal="center" vertical="center" wrapText="1"/>
    </xf>
    <xf numFmtId="0" fontId="18" fillId="0" borderId="0" xfId="1" applyFont="1" applyFill="1"/>
    <xf numFmtId="0" fontId="18" fillId="0" borderId="0" xfId="1" applyFont="1" applyFill="1" applyAlignment="1">
      <alignment horizontal="left"/>
    </xf>
    <xf numFmtId="0" fontId="4" fillId="0" borderId="0" xfId="1" applyFont="1" applyFill="1"/>
    <xf numFmtId="0" fontId="1" fillId="0" borderId="0" xfId="3" applyFill="1"/>
    <xf numFmtId="0" fontId="3" fillId="0" borderId="0" xfId="1" applyFont="1" applyFill="1" applyAlignment="1"/>
    <xf numFmtId="0" fontId="4" fillId="0" borderId="0" xfId="1" applyFont="1" applyFill="1" applyAlignment="1">
      <alignment horizontal="left"/>
    </xf>
    <xf numFmtId="0" fontId="3" fillId="0" borderId="0" xfId="1" applyFont="1" applyFill="1" applyAlignment="1">
      <alignment wrapText="1"/>
    </xf>
    <xf numFmtId="0" fontId="5" fillId="0" borderId="0" xfId="1" applyFont="1" applyFill="1" applyBorder="1" applyAlignment="1">
      <alignment horizontal="center" vertical="center"/>
    </xf>
    <xf numFmtId="0" fontId="4" fillId="0" borderId="17"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4" fillId="0" borderId="26"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7" fillId="0" borderId="0" xfId="1" applyFont="1" applyFill="1" applyAlignment="1">
      <alignment horizontal="center"/>
    </xf>
    <xf numFmtId="0" fontId="8" fillId="0" borderId="16" xfId="1" applyFont="1" applyFill="1" applyBorder="1" applyAlignment="1">
      <alignment horizontal="center" wrapText="1"/>
    </xf>
    <xf numFmtId="0" fontId="8" fillId="0" borderId="17" xfId="1" applyFont="1" applyFill="1" applyBorder="1" applyAlignment="1">
      <alignment horizontal="center" wrapText="1"/>
    </xf>
    <xf numFmtId="0" fontId="8" fillId="0" borderId="18" xfId="1" applyFont="1" applyFill="1" applyBorder="1" applyAlignment="1">
      <alignment horizontal="center" wrapText="1"/>
    </xf>
    <xf numFmtId="0" fontId="4" fillId="0" borderId="17" xfId="1" applyFont="1" applyFill="1" applyBorder="1" applyAlignment="1">
      <alignment horizontal="left" vertical="top" wrapText="1"/>
    </xf>
    <xf numFmtId="0" fontId="4" fillId="0" borderId="17" xfId="1" applyFont="1" applyFill="1" applyBorder="1" applyAlignment="1">
      <alignment vertical="center" wrapText="1"/>
    </xf>
    <xf numFmtId="0" fontId="4" fillId="0" borderId="18" xfId="1" applyFont="1" applyFill="1" applyBorder="1" applyAlignment="1">
      <alignment horizontal="center" vertical="center" wrapText="1"/>
    </xf>
    <xf numFmtId="0" fontId="4" fillId="0" borderId="17" xfId="1" applyFont="1" applyFill="1" applyBorder="1" applyAlignment="1">
      <alignment horizontal="left" vertical="center" wrapText="1"/>
    </xf>
    <xf numFmtId="0" fontId="4" fillId="0" borderId="17" xfId="1" applyFont="1" applyFill="1" applyBorder="1" applyAlignment="1">
      <alignment wrapText="1"/>
    </xf>
    <xf numFmtId="0" fontId="4" fillId="0" borderId="18" xfId="1" applyFont="1" applyFill="1" applyBorder="1" applyAlignment="1">
      <alignment wrapText="1"/>
    </xf>
    <xf numFmtId="0" fontId="11" fillId="0" borderId="17" xfId="1" applyFont="1" applyFill="1" applyBorder="1" applyAlignment="1">
      <alignment horizontal="left" wrapText="1"/>
    </xf>
    <xf numFmtId="0" fontId="9" fillId="3" borderId="18" xfId="1" applyFont="1" applyFill="1" applyBorder="1" applyAlignment="1">
      <alignment horizontal="center" vertical="center" wrapText="1"/>
    </xf>
    <xf numFmtId="0" fontId="8" fillId="0" borderId="17" xfId="1" applyFont="1" applyFill="1" applyBorder="1" applyAlignment="1">
      <alignment horizontal="left" wrapText="1"/>
    </xf>
    <xf numFmtId="0" fontId="4" fillId="0" borderId="17" xfId="1" applyFont="1" applyFill="1" applyBorder="1" applyAlignment="1">
      <alignment horizontal="center"/>
    </xf>
    <xf numFmtId="0" fontId="8" fillId="0" borderId="17" xfId="1" applyFont="1" applyFill="1" applyBorder="1" applyAlignment="1">
      <alignment vertical="center" wrapText="1"/>
    </xf>
    <xf numFmtId="0" fontId="4" fillId="0" borderId="17" xfId="1" applyFont="1" applyFill="1" applyBorder="1" applyAlignment="1"/>
    <xf numFmtId="2" fontId="11" fillId="3" borderId="18" xfId="2" applyNumberFormat="1" applyFont="1" applyFill="1" applyBorder="1" applyAlignment="1">
      <alignment horizontal="center" vertical="center" wrapText="1"/>
    </xf>
    <xf numFmtId="0" fontId="19" fillId="4" borderId="17" xfId="1" applyFont="1" applyFill="1" applyBorder="1" applyAlignment="1">
      <alignment vertical="center" wrapText="1"/>
    </xf>
    <xf numFmtId="4" fontId="8" fillId="3" borderId="18" xfId="2" applyNumberFormat="1" applyFont="1" applyFill="1" applyBorder="1" applyAlignment="1">
      <alignment horizontal="center" vertical="center" wrapText="1"/>
    </xf>
    <xf numFmtId="0" fontId="4" fillId="0" borderId="17" xfId="1" applyFont="1" applyFill="1" applyBorder="1"/>
    <xf numFmtId="2" fontId="4" fillId="3" borderId="18" xfId="2" applyNumberFormat="1" applyFont="1" applyFill="1" applyBorder="1" applyAlignment="1">
      <alignment horizontal="center" vertical="center" wrapText="1"/>
    </xf>
    <xf numFmtId="0" fontId="20" fillId="4" borderId="17" xfId="1" applyFont="1" applyFill="1" applyBorder="1" applyAlignment="1">
      <alignment horizontal="left" vertical="center" wrapText="1"/>
    </xf>
    <xf numFmtId="0" fontId="8" fillId="0" borderId="17" xfId="1" applyFont="1" applyFill="1" applyBorder="1" applyAlignment="1">
      <alignment horizontal="center" vertical="center" wrapText="1"/>
    </xf>
    <xf numFmtId="0" fontId="23" fillId="4" borderId="17" xfId="1" applyFont="1" applyFill="1" applyBorder="1" applyAlignment="1">
      <alignment horizontal="right" vertical="center" wrapText="1"/>
    </xf>
    <xf numFmtId="0" fontId="19" fillId="4" borderId="17" xfId="1" applyFont="1" applyFill="1" applyBorder="1" applyAlignment="1">
      <alignment horizontal="right" vertical="center" wrapText="1"/>
    </xf>
    <xf numFmtId="0" fontId="19" fillId="6" borderId="17" xfId="1" applyFont="1" applyFill="1" applyBorder="1" applyAlignment="1">
      <alignment horizontal="right" vertical="center" wrapText="1"/>
    </xf>
    <xf numFmtId="0" fontId="8" fillId="2" borderId="20"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2" fillId="0" borderId="32" xfId="1" applyBorder="1" applyAlignment="1">
      <alignment horizontal="center" vertical="center" wrapText="1"/>
    </xf>
    <xf numFmtId="0" fontId="2" fillId="0" borderId="30" xfId="1" applyBorder="1" applyAlignment="1">
      <alignment horizontal="center" vertical="center" wrapText="1"/>
    </xf>
    <xf numFmtId="0" fontId="19" fillId="7" borderId="17" xfId="1" applyFont="1" applyFill="1" applyBorder="1" applyAlignment="1">
      <alignment horizontal="right" vertical="center" wrapText="1"/>
    </xf>
    <xf numFmtId="0" fontId="20" fillId="4" borderId="17" xfId="1" applyFont="1" applyFill="1" applyBorder="1" applyAlignment="1">
      <alignment vertical="center" wrapText="1"/>
    </xf>
    <xf numFmtId="0" fontId="19" fillId="8" borderId="17" xfId="1" applyFont="1" applyFill="1" applyBorder="1" applyAlignment="1">
      <alignment horizontal="right" vertical="center" wrapText="1"/>
    </xf>
    <xf numFmtId="0" fontId="19" fillId="9" borderId="17" xfId="1" applyFont="1" applyFill="1" applyBorder="1" applyAlignment="1">
      <alignment horizontal="right" vertical="center" wrapText="1"/>
    </xf>
    <xf numFmtId="0" fontId="19" fillId="10" borderId="17" xfId="1" applyFont="1" applyFill="1" applyBorder="1" applyAlignment="1">
      <alignment horizontal="right" vertical="center" wrapText="1"/>
    </xf>
    <xf numFmtId="0" fontId="8" fillId="0" borderId="17" xfId="1" applyFont="1" applyFill="1" applyBorder="1" applyAlignment="1">
      <alignment horizontal="center" vertical="center" wrapText="1"/>
    </xf>
    <xf numFmtId="2" fontId="8" fillId="0" borderId="18" xfId="2" applyNumberFormat="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33" xfId="1" applyFont="1" applyFill="1" applyBorder="1" applyAlignment="1">
      <alignment horizontal="center" vertical="center" wrapText="1"/>
    </xf>
    <xf numFmtId="2" fontId="8" fillId="0" borderId="21" xfId="2" applyNumberFormat="1" applyFont="1" applyFill="1" applyBorder="1" applyAlignment="1">
      <alignment horizontal="center" vertical="center" wrapText="1"/>
    </xf>
    <xf numFmtId="0" fontId="8" fillId="0" borderId="20" xfId="1" applyFont="1" applyFill="1" applyBorder="1" applyAlignment="1">
      <alignment horizontal="left" wrapText="1"/>
    </xf>
    <xf numFmtId="0" fontId="2" fillId="0" borderId="34" xfId="1" applyBorder="1" applyAlignment="1">
      <alignment horizontal="center" vertical="center" wrapText="1"/>
    </xf>
    <xf numFmtId="0" fontId="8" fillId="0" borderId="32" xfId="1" applyFont="1" applyFill="1" applyBorder="1" applyAlignment="1">
      <alignment horizontal="center" vertical="center" wrapText="1"/>
    </xf>
    <xf numFmtId="0" fontId="2" fillId="0" borderId="35" xfId="1" applyBorder="1" applyAlignment="1">
      <alignment horizontal="center" vertical="center" wrapText="1"/>
    </xf>
    <xf numFmtId="0" fontId="8" fillId="2" borderId="17" xfId="1" applyFont="1" applyFill="1" applyBorder="1" applyAlignment="1">
      <alignment horizontal="center" vertical="center" wrapText="1"/>
    </xf>
    <xf numFmtId="0" fontId="3" fillId="0" borderId="0" xfId="1" applyFont="1" applyFill="1" applyAlignment="1">
      <alignment vertical="center"/>
    </xf>
    <xf numFmtId="0" fontId="4" fillId="0" borderId="0" xfId="1" applyFont="1" applyFill="1" applyAlignment="1">
      <alignment horizontal="left" vertical="center"/>
    </xf>
    <xf numFmtId="0" fontId="4" fillId="0" borderId="0" xfId="1" applyFont="1" applyFill="1" applyAlignment="1">
      <alignment vertical="center"/>
    </xf>
    <xf numFmtId="165" fontId="4" fillId="0" borderId="0" xfId="1" applyNumberFormat="1" applyFont="1" applyFill="1" applyAlignment="1">
      <alignment vertical="center"/>
    </xf>
    <xf numFmtId="0" fontId="3" fillId="0" borderId="0" xfId="1" applyFont="1" applyFill="1" applyAlignment="1">
      <alignment vertical="center" wrapText="1"/>
    </xf>
    <xf numFmtId="0" fontId="4" fillId="0" borderId="0" xfId="1" applyFont="1" applyFill="1" applyAlignment="1">
      <alignment horizontal="right" vertical="center"/>
    </xf>
    <xf numFmtId="165" fontId="4" fillId="0" borderId="36" xfId="1" applyNumberFormat="1" applyFont="1" applyFill="1" applyBorder="1" applyAlignment="1">
      <alignment horizontal="center" vertical="center" wrapText="1"/>
    </xf>
    <xf numFmtId="165" fontId="26" fillId="0" borderId="0" xfId="1" applyNumberFormat="1" applyFont="1" applyAlignment="1">
      <alignment vertical="center"/>
    </xf>
    <xf numFmtId="165" fontId="7" fillId="0" borderId="0" xfId="1" applyNumberFormat="1" applyFont="1" applyFill="1" applyAlignment="1">
      <alignment horizontal="center" vertical="center"/>
    </xf>
    <xf numFmtId="0" fontId="7" fillId="0" borderId="0" xfId="1" applyFont="1" applyFill="1" applyAlignment="1">
      <alignment horizontal="center" vertical="center"/>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17" xfId="1" applyFont="1" applyFill="1" applyBorder="1" applyAlignment="1">
      <alignment horizontal="left" vertical="center" wrapText="1"/>
    </xf>
    <xf numFmtId="0" fontId="4" fillId="0" borderId="33" xfId="1" applyFont="1" applyFill="1" applyBorder="1" applyAlignment="1">
      <alignment horizontal="center" vertical="center" wrapText="1"/>
    </xf>
    <xf numFmtId="0" fontId="9" fillId="3" borderId="17" xfId="1" applyFont="1" applyFill="1" applyBorder="1" applyAlignment="1">
      <alignment horizontal="center" vertical="center" wrapText="1"/>
    </xf>
    <xf numFmtId="0" fontId="4" fillId="0" borderId="37" xfId="1" applyFont="1" applyFill="1" applyBorder="1" applyAlignment="1">
      <alignment vertical="center"/>
    </xf>
    <xf numFmtId="0" fontId="4" fillId="0" borderId="0" xfId="1" applyFont="1" applyFill="1" applyBorder="1" applyAlignment="1">
      <alignment vertical="center"/>
    </xf>
    <xf numFmtId="0" fontId="4" fillId="0" borderId="34" xfId="1" applyFont="1" applyFill="1" applyBorder="1" applyAlignment="1">
      <alignment vertical="center"/>
    </xf>
    <xf numFmtId="165" fontId="4" fillId="0" borderId="17" xfId="1" applyNumberFormat="1" applyFont="1" applyFill="1" applyBorder="1" applyAlignment="1">
      <alignment horizontal="center" vertical="center" wrapText="1"/>
    </xf>
    <xf numFmtId="165" fontId="4" fillId="3" borderId="17" xfId="1" applyNumberFormat="1" applyFont="1" applyFill="1" applyBorder="1" applyAlignment="1">
      <alignment vertical="center" wrapText="1"/>
    </xf>
    <xf numFmtId="0" fontId="4" fillId="0" borderId="37" xfId="1" applyFont="1" applyFill="1" applyBorder="1" applyAlignment="1">
      <alignment horizontal="left" vertical="center" wrapText="1"/>
    </xf>
    <xf numFmtId="0" fontId="4" fillId="0" borderId="0" xfId="1" applyFont="1" applyFill="1" applyBorder="1" applyAlignment="1">
      <alignment horizontal="center" vertical="center" wrapText="1"/>
    </xf>
    <xf numFmtId="165" fontId="4" fillId="0" borderId="0" xfId="1" applyNumberFormat="1" applyFont="1" applyFill="1" applyBorder="1" applyAlignment="1">
      <alignment vertical="center"/>
    </xf>
    <xf numFmtId="165" fontId="4" fillId="0" borderId="34" xfId="1" applyNumberFormat="1" applyFont="1" applyFill="1" applyBorder="1" applyAlignment="1">
      <alignment vertical="center"/>
    </xf>
    <xf numFmtId="0" fontId="8" fillId="0" borderId="17" xfId="1" applyFont="1" applyBorder="1" applyAlignment="1">
      <alignment horizontal="center" vertical="center" wrapText="1"/>
    </xf>
    <xf numFmtId="0" fontId="4" fillId="0" borderId="36" xfId="1" applyFont="1" applyFill="1" applyBorder="1" applyAlignment="1">
      <alignment horizontal="center" vertical="center" wrapText="1"/>
    </xf>
    <xf numFmtId="0" fontId="4" fillId="0" borderId="0" xfId="1" applyFont="1" applyFill="1" applyAlignment="1">
      <alignment horizontal="left" vertical="center" wrapText="1"/>
    </xf>
    <xf numFmtId="0" fontId="4" fillId="0" borderId="0" xfId="1" applyFont="1" applyFill="1" applyAlignment="1">
      <alignment horizontal="center" vertical="center" wrapText="1"/>
    </xf>
    <xf numFmtId="0" fontId="18" fillId="0" borderId="0" xfId="1" applyFont="1" applyFill="1" applyAlignment="1">
      <alignment horizontal="center" vertical="center"/>
    </xf>
    <xf numFmtId="2" fontId="4" fillId="0" borderId="0" xfId="1" applyNumberFormat="1" applyFont="1" applyFill="1"/>
    <xf numFmtId="0" fontId="6" fillId="0" borderId="0" xfId="1" applyFont="1" applyFill="1" applyBorder="1" applyAlignment="1">
      <alignment horizontal="center" vertical="center"/>
    </xf>
    <xf numFmtId="1" fontId="4" fillId="0" borderId="45" xfId="1" applyNumberFormat="1" applyFont="1" applyFill="1" applyBorder="1" applyAlignment="1">
      <alignment horizontal="center" vertical="center" wrapText="1"/>
    </xf>
    <xf numFmtId="0" fontId="4" fillId="0" borderId="26" xfId="1" applyFont="1" applyFill="1" applyBorder="1" applyAlignment="1">
      <alignment horizontal="center"/>
    </xf>
    <xf numFmtId="0" fontId="4" fillId="0" borderId="30" xfId="1" applyFont="1" applyFill="1" applyBorder="1"/>
    <xf numFmtId="2" fontId="8" fillId="0" borderId="38" xfId="1" applyNumberFormat="1" applyFont="1" applyFill="1" applyBorder="1" applyAlignment="1">
      <alignment horizontal="center" wrapText="1"/>
    </xf>
    <xf numFmtId="2" fontId="4" fillId="0" borderId="38" xfId="1" applyNumberFormat="1" applyFont="1" applyFill="1" applyBorder="1" applyAlignment="1">
      <alignment horizontal="center" vertical="center" wrapText="1"/>
    </xf>
    <xf numFmtId="0" fontId="4" fillId="0" borderId="18" xfId="1" applyFont="1" applyFill="1" applyBorder="1"/>
    <xf numFmtId="2" fontId="4" fillId="0" borderId="38" xfId="1" applyNumberFormat="1" applyFont="1" applyFill="1" applyBorder="1" applyAlignment="1">
      <alignment wrapText="1"/>
    </xf>
    <xf numFmtId="0" fontId="4" fillId="0" borderId="20" xfId="1" applyFont="1" applyFill="1" applyBorder="1" applyAlignment="1">
      <alignment horizontal="center" vertical="center" wrapText="1"/>
    </xf>
    <xf numFmtId="0" fontId="8" fillId="2" borderId="17" xfId="1" applyFont="1" applyFill="1" applyBorder="1" applyAlignment="1">
      <alignment vertical="center" wrapText="1"/>
    </xf>
    <xf numFmtId="0" fontId="4" fillId="2" borderId="17" xfId="1" applyFont="1" applyFill="1" applyBorder="1" applyAlignment="1"/>
    <xf numFmtId="2" fontId="8" fillId="3" borderId="38" xfId="2" applyNumberFormat="1" applyFont="1" applyFill="1" applyBorder="1" applyAlignment="1">
      <alignment horizontal="center" vertical="center" wrapText="1"/>
    </xf>
    <xf numFmtId="2" fontId="8" fillId="3" borderId="18" xfId="2" applyNumberFormat="1" applyFont="1" applyFill="1" applyBorder="1" applyAlignment="1">
      <alignment horizontal="center" vertical="center" wrapText="1"/>
    </xf>
    <xf numFmtId="0" fontId="19" fillId="0" borderId="17" xfId="1" applyFont="1" applyFill="1" applyBorder="1" applyAlignment="1">
      <alignment vertical="center" wrapText="1"/>
    </xf>
    <xf numFmtId="2" fontId="8" fillId="0" borderId="38" xfId="2" applyNumberFormat="1" applyFont="1" applyFill="1" applyBorder="1" applyAlignment="1">
      <alignment horizontal="center" vertical="center" wrapText="1"/>
    </xf>
    <xf numFmtId="0" fontId="19" fillId="0" borderId="17" xfId="1" applyFont="1" applyFill="1" applyBorder="1" applyAlignment="1">
      <alignment horizontal="left" vertical="center" wrapText="1"/>
    </xf>
    <xf numFmtId="0" fontId="9" fillId="0" borderId="17" xfId="1" applyFont="1" applyFill="1" applyBorder="1" applyAlignment="1">
      <alignment horizontal="left" vertical="center" wrapText="1"/>
    </xf>
    <xf numFmtId="4" fontId="8" fillId="0" borderId="38" xfId="3" applyNumberFormat="1" applyFont="1" applyFill="1" applyBorder="1" applyAlignment="1">
      <alignment horizontal="center"/>
    </xf>
    <xf numFmtId="0" fontId="4" fillId="3" borderId="18" xfId="1" applyFont="1" applyFill="1" applyBorder="1" applyAlignment="1">
      <alignment horizontal="center"/>
    </xf>
    <xf numFmtId="4" fontId="8" fillId="0" borderId="38" xfId="3" applyNumberFormat="1" applyFont="1" applyFill="1" applyBorder="1" applyAlignment="1">
      <alignment horizontal="center" vertical="center"/>
    </xf>
    <xf numFmtId="0" fontId="4" fillId="2" borderId="17" xfId="1" applyFont="1" applyFill="1" applyBorder="1" applyAlignment="1">
      <alignment horizontal="center"/>
    </xf>
    <xf numFmtId="2" fontId="11" fillId="3" borderId="17" xfId="2" applyNumberFormat="1" applyFont="1" applyFill="1" applyBorder="1" applyAlignment="1">
      <alignment horizontal="center" vertical="center" wrapText="1"/>
    </xf>
    <xf numFmtId="0" fontId="4" fillId="5" borderId="0" xfId="1" applyFont="1" applyFill="1"/>
    <xf numFmtId="2" fontId="8" fillId="3" borderId="17" xfId="2" applyNumberFormat="1" applyFont="1" applyFill="1" applyBorder="1" applyAlignment="1">
      <alignment horizontal="center" vertical="center" wrapText="1"/>
    </xf>
    <xf numFmtId="0" fontId="4" fillId="0" borderId="17" xfId="1" applyFont="1" applyFill="1" applyBorder="1" applyAlignment="1">
      <alignment horizontal="center" vertical="center"/>
    </xf>
    <xf numFmtId="4" fontId="11" fillId="3" borderId="17" xfId="2" applyNumberFormat="1" applyFont="1" applyFill="1" applyBorder="1" applyAlignment="1">
      <alignment horizontal="center" vertical="center" wrapText="1"/>
    </xf>
    <xf numFmtId="4" fontId="11" fillId="3" borderId="18" xfId="2" applyNumberFormat="1" applyFont="1" applyFill="1" applyBorder="1" applyAlignment="1">
      <alignment horizontal="center" vertical="center" wrapText="1"/>
    </xf>
    <xf numFmtId="4" fontId="8" fillId="3" borderId="17" xfId="2" applyNumberFormat="1" applyFont="1" applyFill="1" applyBorder="1" applyAlignment="1">
      <alignment horizontal="center" vertical="center" wrapText="1"/>
    </xf>
    <xf numFmtId="4" fontId="8" fillId="0" borderId="38" xfId="2" applyNumberFormat="1" applyFont="1" applyFill="1" applyBorder="1" applyAlignment="1">
      <alignment horizontal="center" vertical="center" wrapText="1"/>
    </xf>
    <xf numFmtId="4" fontId="4" fillId="3" borderId="18" xfId="1" applyNumberFormat="1" applyFont="1" applyFill="1" applyBorder="1" applyAlignment="1">
      <alignment horizontal="center" vertical="center"/>
    </xf>
    <xf numFmtId="4" fontId="8" fillId="0" borderId="17" xfId="2" applyNumberFormat="1" applyFont="1" applyFill="1" applyBorder="1" applyAlignment="1">
      <alignment horizontal="center" vertical="center" wrapText="1"/>
    </xf>
    <xf numFmtId="0" fontId="4" fillId="0" borderId="0" xfId="1" applyFont="1" applyFill="1" applyAlignment="1"/>
    <xf numFmtId="4" fontId="11" fillId="0" borderId="17" xfId="2" applyNumberFormat="1" applyFont="1" applyFill="1" applyBorder="1" applyAlignment="1">
      <alignment horizontal="center" vertical="center" wrapText="1"/>
    </xf>
    <xf numFmtId="4" fontId="11" fillId="0" borderId="18" xfId="2" applyNumberFormat="1" applyFont="1" applyFill="1" applyBorder="1" applyAlignment="1">
      <alignment horizontal="center" vertical="center" wrapText="1"/>
    </xf>
    <xf numFmtId="4" fontId="8" fillId="0" borderId="18" xfId="2" applyNumberFormat="1" applyFont="1" applyFill="1" applyBorder="1" applyAlignment="1">
      <alignment horizontal="center" vertical="center" wrapText="1"/>
    </xf>
    <xf numFmtId="0" fontId="19" fillId="0" borderId="17" xfId="1" applyFont="1" applyFill="1" applyBorder="1" applyAlignment="1">
      <alignment horizontal="right" vertical="center" wrapText="1"/>
    </xf>
    <xf numFmtId="49" fontId="29" fillId="0" borderId="32" xfId="1" applyNumberFormat="1" applyFont="1" applyFill="1" applyBorder="1" applyAlignment="1">
      <alignment horizontal="center" vertical="center" wrapText="1"/>
    </xf>
    <xf numFmtId="0" fontId="4" fillId="0" borderId="32" xfId="1" applyFont="1" applyFill="1" applyBorder="1" applyAlignment="1">
      <alignment horizontal="center" vertical="center"/>
    </xf>
    <xf numFmtId="0" fontId="18" fillId="0" borderId="18" xfId="1" applyFont="1" applyFill="1" applyBorder="1"/>
    <xf numFmtId="2" fontId="11" fillId="0" borderId="38" xfId="2" applyNumberFormat="1" applyFont="1" applyFill="1" applyBorder="1" applyAlignment="1">
      <alignment horizontal="center" vertical="center" wrapText="1"/>
    </xf>
    <xf numFmtId="2" fontId="11" fillId="3" borderId="38" xfId="2" applyNumberFormat="1" applyFont="1" applyFill="1" applyBorder="1" applyAlignment="1">
      <alignment horizontal="center" vertical="center" wrapText="1"/>
    </xf>
    <xf numFmtId="166" fontId="11" fillId="0" borderId="38" xfId="2" applyNumberFormat="1" applyFont="1" applyFill="1" applyBorder="1" applyAlignment="1">
      <alignment horizontal="center" vertical="center" wrapText="1"/>
    </xf>
    <xf numFmtId="166" fontId="11" fillId="0" borderId="18" xfId="2" applyNumberFormat="1" applyFont="1" applyFill="1" applyBorder="1" applyAlignment="1">
      <alignment horizontal="center" vertical="center" wrapText="1"/>
    </xf>
    <xf numFmtId="166" fontId="8" fillId="0" borderId="38" xfId="2" applyNumberFormat="1" applyFont="1" applyFill="1" applyBorder="1" applyAlignment="1">
      <alignment horizontal="center" vertical="center" wrapText="1"/>
    </xf>
    <xf numFmtId="166" fontId="8" fillId="0" borderId="18" xfId="2" applyNumberFormat="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8" fillId="0" borderId="36" xfId="1" applyFont="1" applyFill="1" applyBorder="1" applyAlignment="1">
      <alignment horizontal="center" vertical="center" wrapText="1"/>
    </xf>
    <xf numFmtId="167" fontId="8" fillId="0" borderId="38" xfId="2" applyNumberFormat="1" applyFont="1" applyFill="1" applyBorder="1" applyAlignment="1">
      <alignment horizontal="center" vertical="center" wrapText="1"/>
    </xf>
    <xf numFmtId="49" fontId="34" fillId="0" borderId="17" xfId="1" applyNumberFormat="1" applyFont="1" applyFill="1" applyBorder="1" applyAlignment="1">
      <alignment horizontal="center" vertical="center" wrapText="1"/>
    </xf>
    <xf numFmtId="4" fontId="4" fillId="3" borderId="18" xfId="2" applyNumberFormat="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4" fillId="5" borderId="0" xfId="1" applyFont="1" applyFill="1" applyBorder="1"/>
    <xf numFmtId="4" fontId="4" fillId="3" borderId="38" xfId="1" applyNumberFormat="1" applyFont="1" applyFill="1" applyBorder="1" applyAlignment="1">
      <alignment horizontal="center" vertical="center"/>
    </xf>
    <xf numFmtId="0" fontId="4" fillId="0" borderId="0" xfId="1" applyFont="1" applyFill="1" applyBorder="1"/>
    <xf numFmtId="4" fontId="4" fillId="3" borderId="40" xfId="1" applyNumberFormat="1" applyFont="1" applyFill="1" applyBorder="1" applyAlignment="1">
      <alignment horizontal="center" vertical="center"/>
    </xf>
    <xf numFmtId="0" fontId="8" fillId="2" borderId="17" xfId="1" applyFont="1" applyFill="1" applyBorder="1" applyAlignment="1">
      <alignment horizontal="center" vertical="top" wrapText="1"/>
    </xf>
    <xf numFmtId="0" fontId="4" fillId="5" borderId="17" xfId="1" applyFont="1" applyFill="1" applyBorder="1"/>
    <xf numFmtId="0" fontId="8" fillId="0" borderId="17" xfId="1" applyFont="1" applyFill="1" applyBorder="1" applyAlignment="1">
      <alignment horizontal="center" vertical="top" wrapText="1"/>
    </xf>
    <xf numFmtId="0" fontId="18" fillId="2" borderId="0" xfId="1" applyFont="1" applyFill="1"/>
    <xf numFmtId="2" fontId="18" fillId="2" borderId="0" xfId="1" applyNumberFormat="1" applyFont="1" applyFill="1" applyBorder="1"/>
    <xf numFmtId="0" fontId="4" fillId="2" borderId="0" xfId="1" applyFont="1" applyFill="1" applyBorder="1"/>
    <xf numFmtId="4" fontId="4" fillId="0" borderId="17" xfId="1" applyNumberFormat="1" applyFont="1" applyFill="1" applyBorder="1" applyAlignment="1">
      <alignment horizontal="center" vertical="center"/>
    </xf>
    <xf numFmtId="0" fontId="18" fillId="0" borderId="0" xfId="1" applyFont="1" applyFill="1" applyBorder="1"/>
    <xf numFmtId="2" fontId="4" fillId="0" borderId="0" xfId="1" applyNumberFormat="1" applyFont="1" applyFill="1" applyBorder="1"/>
    <xf numFmtId="0" fontId="13" fillId="3" borderId="18" xfId="1" applyFont="1" applyFill="1" applyBorder="1" applyAlignment="1">
      <alignment horizontal="center" vertical="center" wrapText="1"/>
    </xf>
    <xf numFmtId="0" fontId="13" fillId="3" borderId="21" xfId="1" applyFont="1" applyFill="1" applyBorder="1" applyAlignment="1">
      <alignment horizontal="center" vertical="center" wrapText="1"/>
    </xf>
    <xf numFmtId="3" fontId="12" fillId="3" borderId="18" xfId="2" applyNumberFormat="1" applyFont="1" applyFill="1" applyBorder="1" applyAlignment="1">
      <alignment horizontal="center" vertical="center" wrapText="1"/>
    </xf>
    <xf numFmtId="3" fontId="13" fillId="3" borderId="18" xfId="1" applyNumberFormat="1" applyFont="1" applyFill="1" applyBorder="1" applyAlignment="1">
      <alignment horizontal="center" vertical="center"/>
    </xf>
    <xf numFmtId="3" fontId="13" fillId="3" borderId="21" xfId="1" applyNumberFormat="1" applyFont="1" applyFill="1" applyBorder="1" applyAlignment="1">
      <alignment horizontal="center" vertical="center"/>
    </xf>
    <xf numFmtId="3" fontId="12" fillId="3" borderId="27" xfId="2" applyNumberFormat="1" applyFont="1" applyFill="1" applyBorder="1" applyAlignment="1">
      <alignment horizontal="center" vertical="center" wrapText="1"/>
    </xf>
    <xf numFmtId="3" fontId="12" fillId="3" borderId="21" xfId="2" applyNumberFormat="1" applyFont="1" applyFill="1" applyBorder="1" applyAlignment="1">
      <alignment horizontal="center" vertical="center" wrapText="1"/>
    </xf>
    <xf numFmtId="3" fontId="13" fillId="3" borderId="18" xfId="1" applyNumberFormat="1" applyFont="1" applyFill="1" applyBorder="1" applyAlignment="1">
      <alignment horizontal="center" wrapText="1"/>
    </xf>
    <xf numFmtId="3" fontId="13" fillId="3" borderId="21" xfId="1" applyNumberFormat="1" applyFont="1" applyFill="1" applyBorder="1" applyAlignment="1">
      <alignment horizontal="center" wrapText="1"/>
    </xf>
    <xf numFmtId="3" fontId="13" fillId="3" borderId="18" xfId="1" applyNumberFormat="1" applyFont="1" applyFill="1" applyBorder="1" applyAlignment="1">
      <alignment horizontal="center" vertical="center" wrapText="1"/>
    </xf>
    <xf numFmtId="3" fontId="13" fillId="3" borderId="21" xfId="1" applyNumberFormat="1" applyFont="1" applyFill="1" applyBorder="1" applyAlignment="1">
      <alignment horizontal="center" vertical="center" wrapText="1"/>
    </xf>
    <xf numFmtId="2" fontId="4" fillId="0" borderId="18" xfId="2" applyNumberFormat="1" applyFont="1" applyFill="1" applyBorder="1" applyAlignment="1">
      <alignment horizontal="center" vertical="center" wrapText="1"/>
    </xf>
    <xf numFmtId="2" fontId="9" fillId="3" borderId="18" xfId="2" applyNumberFormat="1" applyFont="1" applyFill="1" applyBorder="1" applyAlignment="1">
      <alignment horizontal="center" vertical="center" wrapText="1"/>
    </xf>
    <xf numFmtId="4" fontId="4" fillId="0" borderId="18" xfId="2" applyNumberFormat="1" applyFont="1" applyFill="1" applyBorder="1" applyAlignment="1">
      <alignment horizontal="center" vertical="center" wrapText="1"/>
    </xf>
    <xf numFmtId="165" fontId="4" fillId="3" borderId="17" xfId="1" applyNumberFormat="1" applyFont="1" applyFill="1" applyBorder="1" applyAlignment="1">
      <alignment vertical="center"/>
    </xf>
    <xf numFmtId="0" fontId="9" fillId="0" borderId="17" xfId="1" applyFont="1" applyFill="1" applyBorder="1" applyAlignment="1">
      <alignment horizontal="center" vertical="center" wrapText="1"/>
    </xf>
    <xf numFmtId="0" fontId="8" fillId="0" borderId="17" xfId="1" applyFont="1" applyFill="1" applyBorder="1" applyAlignment="1">
      <alignment horizontal="center" vertical="center" wrapText="1"/>
    </xf>
    <xf numFmtId="2" fontId="8" fillId="0" borderId="17" xfId="2" applyNumberFormat="1" applyFont="1" applyFill="1" applyBorder="1" applyAlignment="1">
      <alignment horizontal="center" vertical="center" wrapText="1"/>
    </xf>
    <xf numFmtId="4" fontId="4" fillId="0" borderId="18" xfId="1" applyNumberFormat="1" applyFont="1" applyFill="1" applyBorder="1" applyAlignment="1">
      <alignment horizontal="center" vertical="center"/>
    </xf>
    <xf numFmtId="0" fontId="8" fillId="0" borderId="18" xfId="3" applyFont="1" applyFill="1" applyBorder="1" applyAlignment="1">
      <alignment horizontal="center" vertical="center" wrapText="1"/>
    </xf>
    <xf numFmtId="4" fontId="8" fillId="0" borderId="0" xfId="2" applyNumberFormat="1" applyFont="1" applyFill="1" applyBorder="1" applyAlignment="1">
      <alignment horizontal="center" vertical="center" wrapText="1"/>
    </xf>
    <xf numFmtId="4" fontId="8" fillId="0" borderId="35" xfId="2" applyNumberFormat="1" applyFont="1" applyFill="1" applyBorder="1" applyAlignment="1">
      <alignment horizontal="center" vertical="center" wrapText="1"/>
    </xf>
    <xf numFmtId="4" fontId="4" fillId="0" borderId="0" xfId="1" applyNumberFormat="1" applyFont="1" applyFill="1" applyBorder="1" applyAlignment="1">
      <alignment horizontal="center" vertical="center"/>
    </xf>
    <xf numFmtId="4" fontId="4" fillId="0" borderId="37" xfId="1" applyNumberFormat="1" applyFont="1" applyFill="1" applyBorder="1" applyAlignment="1">
      <alignment horizontal="center" vertical="center"/>
    </xf>
    <xf numFmtId="4" fontId="4" fillId="0" borderId="38" xfId="1" applyNumberFormat="1" applyFont="1" applyFill="1" applyBorder="1" applyAlignment="1">
      <alignment horizontal="center" vertical="center"/>
    </xf>
    <xf numFmtId="4" fontId="4" fillId="0" borderId="20" xfId="1" applyNumberFormat="1" applyFont="1" applyFill="1" applyBorder="1" applyAlignment="1">
      <alignment horizontal="center" vertical="center"/>
    </xf>
    <xf numFmtId="3" fontId="8" fillId="0" borderId="18" xfId="3" applyNumberFormat="1" applyFont="1" applyFill="1" applyBorder="1" applyAlignment="1">
      <alignment horizontal="center" vertical="center"/>
    </xf>
    <xf numFmtId="3" fontId="8" fillId="3" borderId="18" xfId="3" applyNumberFormat="1" applyFont="1" applyFill="1" applyBorder="1" applyAlignment="1">
      <alignment horizontal="center"/>
    </xf>
    <xf numFmtId="3" fontId="8" fillId="3" borderId="18" xfId="3" applyNumberFormat="1" applyFont="1" applyFill="1" applyBorder="1" applyAlignment="1">
      <alignment horizontal="center" vertical="center"/>
    </xf>
    <xf numFmtId="0" fontId="9" fillId="0" borderId="38" xfId="1" applyFont="1" applyFill="1" applyBorder="1" applyAlignment="1">
      <alignment horizontal="center" vertical="center" wrapText="1"/>
    </xf>
    <xf numFmtId="0" fontId="36" fillId="0" borderId="0" xfId="1" applyFont="1" applyFill="1" applyBorder="1" applyAlignment="1">
      <alignment horizontal="left" vertical="center"/>
    </xf>
    <xf numFmtId="0" fontId="36" fillId="2" borderId="0" xfId="1" applyFont="1" applyFill="1" applyBorder="1" applyAlignment="1">
      <alignment horizontal="left" vertical="center"/>
    </xf>
    <xf numFmtId="4" fontId="11" fillId="0" borderId="38" xfId="2" applyNumberFormat="1" applyFont="1" applyFill="1" applyBorder="1" applyAlignment="1">
      <alignment horizontal="center" vertical="center" wrapText="1"/>
    </xf>
    <xf numFmtId="4" fontId="4" fillId="0" borderId="18" xfId="1" applyNumberFormat="1" applyFont="1" applyFill="1" applyBorder="1"/>
    <xf numFmtId="2" fontId="4" fillId="0" borderId="17" xfId="1" applyNumberFormat="1" applyFont="1" applyFill="1" applyBorder="1" applyAlignment="1">
      <alignment wrapText="1"/>
    </xf>
    <xf numFmtId="0" fontId="8" fillId="3" borderId="17" xfId="1" applyFont="1" applyFill="1" applyBorder="1" applyAlignment="1">
      <alignment horizontal="left" wrapText="1"/>
    </xf>
    <xf numFmtId="4" fontId="11" fillId="3" borderId="38" xfId="2" applyNumberFormat="1" applyFont="1" applyFill="1" applyBorder="1" applyAlignment="1">
      <alignment horizontal="center" vertical="center" wrapText="1"/>
    </xf>
    <xf numFmtId="4" fontId="8" fillId="3" borderId="38" xfId="2" applyNumberFormat="1" applyFont="1" applyFill="1" applyBorder="1" applyAlignment="1">
      <alignment horizontal="center" vertical="center" wrapText="1"/>
    </xf>
    <xf numFmtId="0" fontId="18" fillId="2" borderId="17" xfId="1" applyFont="1" applyFill="1" applyBorder="1"/>
    <xf numFmtId="2" fontId="18" fillId="0" borderId="17" xfId="1" applyNumberFormat="1" applyFont="1" applyFill="1" applyBorder="1"/>
    <xf numFmtId="3" fontId="4" fillId="3" borderId="18" xfId="1" applyNumberFormat="1" applyFont="1" applyFill="1" applyBorder="1" applyAlignment="1">
      <alignment horizontal="center" vertical="center"/>
    </xf>
    <xf numFmtId="3" fontId="8" fillId="3" borderId="18" xfId="2" applyNumberFormat="1" applyFont="1" applyFill="1" applyBorder="1" applyAlignment="1">
      <alignment horizontal="center" vertical="center" wrapText="1"/>
    </xf>
    <xf numFmtId="3" fontId="8" fillId="3" borderId="17" xfId="2" applyNumberFormat="1" applyFont="1" applyFill="1" applyBorder="1" applyAlignment="1">
      <alignment horizontal="center" vertical="center" wrapText="1"/>
    </xf>
    <xf numFmtId="3" fontId="4" fillId="3" borderId="38" xfId="1" applyNumberFormat="1" applyFont="1" applyFill="1" applyBorder="1" applyAlignment="1">
      <alignment horizontal="center" vertical="center"/>
    </xf>
    <xf numFmtId="0" fontId="11" fillId="3" borderId="17" xfId="1" applyFont="1" applyFill="1" applyBorder="1" applyAlignment="1">
      <alignment horizontal="left" wrapText="1"/>
    </xf>
    <xf numFmtId="0" fontId="12" fillId="0" borderId="16"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2" fillId="0" borderId="32" xfId="1" applyFill="1" applyBorder="1" applyAlignment="1">
      <alignment horizontal="center" vertical="center" wrapText="1"/>
    </xf>
    <xf numFmtId="0" fontId="2" fillId="0" borderId="34" xfId="1" applyFill="1" applyBorder="1" applyAlignment="1">
      <alignment horizontal="center" vertical="center" wrapText="1"/>
    </xf>
    <xf numFmtId="0" fontId="9" fillId="4" borderId="17" xfId="1" applyFont="1" applyFill="1" applyBorder="1" applyAlignment="1">
      <alignment vertical="center" wrapText="1"/>
    </xf>
    <xf numFmtId="0" fontId="2" fillId="0" borderId="30" xfId="1" applyFill="1" applyBorder="1" applyAlignment="1">
      <alignment horizontal="center" vertical="center" wrapText="1"/>
    </xf>
    <xf numFmtId="3" fontId="13" fillId="3" borderId="35" xfId="1" applyNumberFormat="1" applyFont="1" applyFill="1" applyBorder="1" applyAlignment="1">
      <alignment horizontal="center" vertical="center" wrapText="1"/>
    </xf>
    <xf numFmtId="0" fontId="12" fillId="5" borderId="17"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8" fillId="0" borderId="36" xfId="1" applyFont="1" applyFill="1" applyBorder="1" applyAlignment="1">
      <alignment horizontal="center" vertical="center" wrapText="1"/>
    </xf>
    <xf numFmtId="0" fontId="4" fillId="5" borderId="18" xfId="1" applyFont="1" applyFill="1" applyBorder="1"/>
    <xf numFmtId="0" fontId="8" fillId="5" borderId="38" xfId="1" applyFont="1" applyFill="1" applyBorder="1" applyAlignment="1">
      <alignment horizontal="center" vertical="center" wrapText="1"/>
    </xf>
    <xf numFmtId="0" fontId="8" fillId="5" borderId="39" xfId="1" applyFont="1" applyFill="1" applyBorder="1" applyAlignment="1">
      <alignment horizontal="center" vertical="center" wrapText="1"/>
    </xf>
    <xf numFmtId="0" fontId="8" fillId="5" borderId="36" xfId="1" applyFont="1" applyFill="1" applyBorder="1" applyAlignment="1">
      <alignment horizontal="center" vertical="center" wrapText="1"/>
    </xf>
    <xf numFmtId="4" fontId="8" fillId="5" borderId="38" xfId="2" applyNumberFormat="1" applyFont="1" applyFill="1" applyBorder="1" applyAlignment="1">
      <alignment horizontal="center" vertical="center" wrapText="1"/>
    </xf>
    <xf numFmtId="49" fontId="34" fillId="5" borderId="17" xfId="1" applyNumberFormat="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4" fillId="0" borderId="17" xfId="1" applyFont="1" applyFill="1" applyBorder="1" applyAlignment="1">
      <alignment horizontal="center" vertical="center"/>
    </xf>
    <xf numFmtId="0" fontId="8" fillId="5" borderId="32" xfId="1" applyFont="1" applyFill="1" applyBorder="1" applyAlignment="1">
      <alignment horizontal="center" vertical="center" wrapText="1"/>
    </xf>
    <xf numFmtId="49" fontId="34" fillId="5" borderId="20" xfId="1" applyNumberFormat="1" applyFont="1" applyFill="1" applyBorder="1" applyAlignment="1">
      <alignment horizontal="center" vertical="center" wrapText="1"/>
    </xf>
    <xf numFmtId="4" fontId="4" fillId="5" borderId="31" xfId="1" applyNumberFormat="1" applyFont="1" applyFill="1" applyBorder="1" applyAlignment="1">
      <alignment horizontal="center" vertical="center"/>
    </xf>
    <xf numFmtId="0" fontId="8" fillId="0" borderId="46" xfId="1" applyFont="1" applyFill="1" applyBorder="1" applyAlignment="1">
      <alignment vertical="top" wrapText="1"/>
    </xf>
    <xf numFmtId="0" fontId="8" fillId="0" borderId="47" xfId="1" applyFont="1" applyFill="1" applyBorder="1" applyAlignment="1">
      <alignment vertical="top" wrapText="1"/>
    </xf>
    <xf numFmtId="0" fontId="8" fillId="0" borderId="48" xfId="1" applyFont="1" applyFill="1" applyBorder="1" applyAlignment="1">
      <alignment vertical="top" wrapText="1"/>
    </xf>
    <xf numFmtId="4" fontId="4" fillId="5" borderId="18" xfId="1" applyNumberFormat="1" applyFont="1" applyFill="1" applyBorder="1" applyAlignment="1">
      <alignment horizontal="center" vertical="center"/>
    </xf>
    <xf numFmtId="0" fontId="8" fillId="5" borderId="17" xfId="1" applyFont="1" applyFill="1" applyBorder="1" applyAlignment="1">
      <alignment horizontal="left" vertical="center" wrapText="1"/>
    </xf>
    <xf numFmtId="0" fontId="11" fillId="0" borderId="17" xfId="1" applyFont="1" applyFill="1" applyBorder="1" applyAlignment="1">
      <alignment horizontal="left" vertical="center" wrapText="1"/>
    </xf>
    <xf numFmtId="0" fontId="4" fillId="0" borderId="17"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5" borderId="20" xfId="1" applyFont="1" applyFill="1" applyBorder="1" applyAlignment="1">
      <alignment horizontal="center" vertical="center" wrapText="1"/>
    </xf>
    <xf numFmtId="4" fontId="4" fillId="5" borderId="21" xfId="1" applyNumberFormat="1" applyFont="1" applyFill="1" applyBorder="1" applyAlignment="1">
      <alignment horizontal="center" vertical="center"/>
    </xf>
    <xf numFmtId="0" fontId="8" fillId="5" borderId="17" xfId="1" applyFont="1" applyFill="1" applyBorder="1" applyAlignment="1">
      <alignment horizontal="center" vertical="center" wrapText="1"/>
    </xf>
    <xf numFmtId="0" fontId="4" fillId="5" borderId="18" xfId="1" applyFont="1" applyFill="1" applyBorder="1" applyAlignment="1">
      <alignment horizontal="center"/>
    </xf>
    <xf numFmtId="0" fontId="11" fillId="3" borderId="20" xfId="1" applyFont="1" applyFill="1" applyBorder="1" applyAlignment="1">
      <alignment horizontal="left" vertical="center" wrapText="1"/>
    </xf>
    <xf numFmtId="0" fontId="11" fillId="3" borderId="30" xfId="1" applyFont="1" applyFill="1" applyBorder="1" applyAlignment="1">
      <alignment horizontal="left" wrapText="1"/>
    </xf>
    <xf numFmtId="0" fontId="11" fillId="5" borderId="17" xfId="1" applyFont="1" applyFill="1" applyBorder="1" applyAlignment="1">
      <alignment horizontal="left" vertical="center" wrapText="1"/>
    </xf>
    <xf numFmtId="0" fontId="11" fillId="3" borderId="17" xfId="1" applyFont="1" applyFill="1" applyBorder="1" applyAlignment="1">
      <alignment horizontal="left" vertical="center" wrapText="1"/>
    </xf>
    <xf numFmtId="0" fontId="9" fillId="3" borderId="17" xfId="1" applyFont="1" applyFill="1" applyBorder="1" applyAlignment="1">
      <alignment horizontal="left" vertical="center" wrapText="1"/>
    </xf>
    <xf numFmtId="0" fontId="9" fillId="3" borderId="17" xfId="1" applyFont="1" applyFill="1" applyBorder="1" applyAlignment="1">
      <alignment wrapText="1"/>
    </xf>
    <xf numFmtId="0" fontId="11" fillId="3" borderId="20" xfId="1" applyFont="1" applyFill="1" applyBorder="1" applyAlignment="1">
      <alignment horizontal="left" wrapText="1"/>
    </xf>
    <xf numFmtId="0" fontId="9" fillId="5" borderId="17" xfId="1" applyFont="1" applyFill="1" applyBorder="1" applyAlignment="1">
      <alignment horizontal="left" vertical="center" wrapText="1"/>
    </xf>
    <xf numFmtId="4" fontId="8" fillId="5" borderId="21" xfId="2" applyNumberFormat="1" applyFont="1" applyFill="1" applyBorder="1" applyAlignment="1">
      <alignment horizontal="center" vertical="center" wrapText="1"/>
    </xf>
    <xf numFmtId="0" fontId="18" fillId="5" borderId="0" xfId="1" applyFont="1" applyFill="1"/>
    <xf numFmtId="0" fontId="4" fillId="11" borderId="0" xfId="1" applyFont="1" applyFill="1"/>
    <xf numFmtId="0" fontId="11" fillId="12" borderId="20" xfId="1" applyFont="1" applyFill="1" applyBorder="1" applyAlignment="1">
      <alignment horizontal="left" vertical="center" wrapText="1"/>
    </xf>
    <xf numFmtId="49" fontId="34" fillId="12" borderId="20" xfId="1" applyNumberFormat="1" applyFont="1" applyFill="1" applyBorder="1" applyAlignment="1">
      <alignment horizontal="center" vertical="center" wrapText="1"/>
    </xf>
    <xf numFmtId="0" fontId="8" fillId="12" borderId="17" xfId="1" applyFont="1" applyFill="1" applyBorder="1" applyAlignment="1">
      <alignment horizontal="center" vertical="center" wrapText="1"/>
    </xf>
    <xf numFmtId="0" fontId="8" fillId="12" borderId="38" xfId="1" applyFont="1" applyFill="1" applyBorder="1" applyAlignment="1">
      <alignment horizontal="center" vertical="center" wrapText="1"/>
    </xf>
    <xf numFmtId="0" fontId="8" fillId="12" borderId="39" xfId="1" applyFont="1" applyFill="1" applyBorder="1" applyAlignment="1">
      <alignment horizontal="center" vertical="center" wrapText="1"/>
    </xf>
    <xf numFmtId="0" fontId="8" fillId="12" borderId="36" xfId="1" applyFont="1" applyFill="1" applyBorder="1" applyAlignment="1">
      <alignment horizontal="center" vertical="center" wrapText="1"/>
    </xf>
    <xf numFmtId="4" fontId="8" fillId="12" borderId="38" xfId="2" applyNumberFormat="1" applyFont="1" applyFill="1" applyBorder="1" applyAlignment="1">
      <alignment horizontal="center" vertical="center" wrapText="1"/>
    </xf>
    <xf numFmtId="4" fontId="4" fillId="12" borderId="31" xfId="1" applyNumberFormat="1" applyFont="1" applyFill="1" applyBorder="1" applyAlignment="1">
      <alignment horizontal="center" vertical="center"/>
    </xf>
    <xf numFmtId="0" fontId="12" fillId="0" borderId="16"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8" fillId="0" borderId="0" xfId="3" applyFont="1" applyFill="1" applyAlignment="1">
      <alignment horizontal="left" vertical="top" wrapText="1"/>
    </xf>
    <xf numFmtId="0" fontId="12" fillId="0" borderId="17" xfId="1" applyFont="1" applyFill="1" applyBorder="1" applyAlignment="1">
      <alignment horizontal="center" vertical="center"/>
    </xf>
    <xf numFmtId="0" fontId="14" fillId="0" borderId="12" xfId="1" applyFont="1" applyFill="1" applyBorder="1" applyAlignment="1">
      <alignment horizontal="left" wrapText="1"/>
    </xf>
    <xf numFmtId="0" fontId="2" fillId="0" borderId="13" xfId="1" applyFill="1" applyBorder="1" applyAlignment="1"/>
    <xf numFmtId="0" fontId="2" fillId="0" borderId="14" xfId="1" applyFill="1" applyBorder="1" applyAlignment="1"/>
    <xf numFmtId="0" fontId="12" fillId="0" borderId="20" xfId="1" applyFont="1" applyFill="1" applyBorder="1" applyAlignment="1">
      <alignment horizontal="center" vertical="center"/>
    </xf>
    <xf numFmtId="0" fontId="12" fillId="0" borderId="30" xfId="1" applyFont="1" applyFill="1" applyBorder="1" applyAlignment="1">
      <alignment horizontal="center" vertical="center"/>
    </xf>
    <xf numFmtId="0" fontId="12" fillId="0" borderId="16" xfId="1" applyFont="1" applyFill="1" applyBorder="1" applyAlignment="1">
      <alignment horizontal="center" wrapText="1"/>
    </xf>
    <xf numFmtId="0" fontId="14" fillId="0" borderId="16" xfId="1" applyFont="1" applyFill="1" applyBorder="1" applyAlignment="1">
      <alignment horizontal="left" vertical="center" wrapText="1"/>
    </xf>
    <xf numFmtId="0" fontId="2" fillId="0" borderId="17" xfId="1" applyFill="1" applyBorder="1" applyAlignment="1">
      <alignment horizontal="left" vertical="center"/>
    </xf>
    <xf numFmtId="0" fontId="2" fillId="0" borderId="18" xfId="1" applyFill="1" applyBorder="1" applyAlignment="1">
      <alignment horizontal="left" vertical="center"/>
    </xf>
    <xf numFmtId="0" fontId="14" fillId="0" borderId="12" xfId="1" applyFont="1" applyFill="1" applyBorder="1" applyAlignment="1">
      <alignment horizontal="left" vertical="center" wrapText="1"/>
    </xf>
    <xf numFmtId="0" fontId="2" fillId="0" borderId="13" xfId="1" applyFill="1" applyBorder="1" applyAlignment="1">
      <alignment horizontal="left" vertical="center"/>
    </xf>
    <xf numFmtId="0" fontId="2" fillId="0" borderId="14" xfId="1" applyFill="1" applyBorder="1" applyAlignment="1">
      <alignment horizontal="left" vertical="center"/>
    </xf>
    <xf numFmtId="0" fontId="13" fillId="0" borderId="16" xfId="1" applyFont="1" applyFill="1" applyBorder="1" applyAlignment="1">
      <alignment horizontal="left" vertical="center" wrapText="1"/>
    </xf>
    <xf numFmtId="0" fontId="2" fillId="0" borderId="17" xfId="1" applyFill="1" applyBorder="1" applyAlignment="1">
      <alignment wrapText="1"/>
    </xf>
    <xf numFmtId="0" fontId="13" fillId="0" borderId="19" xfId="1" applyFont="1" applyFill="1" applyBorder="1" applyAlignment="1">
      <alignment horizontal="left" vertical="center" wrapText="1"/>
    </xf>
    <xf numFmtId="0" fontId="2" fillId="0" borderId="20" xfId="1" applyFill="1" applyBorder="1" applyAlignment="1">
      <alignment wrapText="1"/>
    </xf>
    <xf numFmtId="0" fontId="14" fillId="0" borderId="12" xfId="1" applyFont="1" applyFill="1" applyBorder="1" applyAlignment="1">
      <alignment vertical="center" wrapText="1"/>
    </xf>
    <xf numFmtId="0" fontId="2" fillId="0" borderId="13" xfId="1" applyFill="1" applyBorder="1" applyAlignment="1">
      <alignment vertical="center" wrapText="1"/>
    </xf>
    <xf numFmtId="0" fontId="2" fillId="0" borderId="14" xfId="1" applyFill="1" applyBorder="1" applyAlignment="1">
      <alignment vertical="center" wrapText="1"/>
    </xf>
    <xf numFmtId="0" fontId="14" fillId="0" borderId="16" xfId="1" applyFont="1" applyFill="1" applyBorder="1" applyAlignment="1">
      <alignment vertical="center" wrapText="1"/>
    </xf>
    <xf numFmtId="0" fontId="2" fillId="0" borderId="17" xfId="1" applyFill="1" applyBorder="1" applyAlignment="1">
      <alignment vertical="center" wrapText="1"/>
    </xf>
    <xf numFmtId="0" fontId="2" fillId="0" borderId="18" xfId="1" applyFill="1" applyBorder="1" applyAlignment="1">
      <alignment vertical="center" wrapText="1"/>
    </xf>
    <xf numFmtId="0" fontId="14" fillId="5" borderId="16" xfId="1" applyFont="1" applyFill="1" applyBorder="1" applyAlignment="1">
      <alignment vertical="center" wrapText="1"/>
    </xf>
    <xf numFmtId="0" fontId="2" fillId="5" borderId="17" xfId="1" applyFill="1" applyBorder="1" applyAlignment="1">
      <alignment vertical="center" wrapText="1"/>
    </xf>
    <xf numFmtId="0" fontId="2" fillId="5" borderId="18" xfId="1" applyFill="1" applyBorder="1" applyAlignment="1">
      <alignment vertical="center" wrapText="1"/>
    </xf>
    <xf numFmtId="0" fontId="14" fillId="0" borderId="16" xfId="1" applyFont="1" applyFill="1" applyBorder="1" applyAlignment="1">
      <alignment horizontal="left" wrapText="1"/>
    </xf>
    <xf numFmtId="0" fontId="2" fillId="0" borderId="17" xfId="1" applyFont="1" applyFill="1" applyBorder="1" applyAlignment="1"/>
    <xf numFmtId="0" fontId="2" fillId="0" borderId="18" xfId="1" applyFont="1" applyFill="1" applyBorder="1" applyAlignment="1"/>
    <xf numFmtId="0" fontId="2" fillId="0" borderId="13" xfId="1" applyFont="1" applyFill="1" applyBorder="1" applyAlignment="1"/>
    <xf numFmtId="0" fontId="2" fillId="0" borderId="14" xfId="1" applyFont="1" applyFill="1" applyBorder="1" applyAlignment="1"/>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2" fillId="0" borderId="13" xfId="1" applyFont="1" applyFill="1" applyBorder="1" applyAlignment="1">
      <alignment wrapText="1"/>
    </xf>
    <xf numFmtId="0" fontId="2" fillId="0" borderId="14" xfId="1" applyFont="1" applyFill="1" applyBorder="1" applyAlignment="1">
      <alignment wrapText="1"/>
    </xf>
    <xf numFmtId="0" fontId="14" fillId="0" borderId="16"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2" fillId="0" borderId="4" xfId="1" applyBorder="1" applyAlignment="1">
      <alignment horizontal="center" vertical="center" wrapText="1"/>
    </xf>
    <xf numFmtId="0" fontId="2" fillId="0" borderId="5" xfId="1" applyBorder="1" applyAlignment="1">
      <alignment horizontal="center" vertical="center" wrapText="1"/>
    </xf>
    <xf numFmtId="0" fontId="8" fillId="2" borderId="8" xfId="1" applyFont="1" applyFill="1" applyBorder="1" applyAlignment="1">
      <alignment horizontal="center" wrapText="1"/>
    </xf>
    <xf numFmtId="0" fontId="8" fillId="2" borderId="10" xfId="1" applyFont="1" applyFill="1" applyBorder="1" applyAlignment="1">
      <alignment horizontal="center" wrapText="1"/>
    </xf>
    <xf numFmtId="0" fontId="8" fillId="2" borderId="11" xfId="1" applyFont="1" applyFill="1" applyBorder="1" applyAlignment="1">
      <alignment horizontal="center" wrapText="1"/>
    </xf>
    <xf numFmtId="0" fontId="8" fillId="0" borderId="2" xfId="1" applyFont="1" applyFill="1" applyBorder="1" applyAlignment="1">
      <alignment horizontal="center" vertical="top" wrapText="1"/>
    </xf>
    <xf numFmtId="0" fontId="2" fillId="0" borderId="15" xfId="1" applyBorder="1" applyAlignment="1">
      <alignment horizontal="center" vertical="top" wrapText="1"/>
    </xf>
    <xf numFmtId="0" fontId="2" fillId="0" borderId="28" xfId="1" applyBorder="1" applyAlignment="1">
      <alignment horizontal="center" vertical="top" wrapText="1"/>
    </xf>
    <xf numFmtId="0" fontId="9"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2" fillId="0" borderId="16" xfId="1" applyFont="1" applyFill="1" applyBorder="1" applyAlignment="1">
      <alignment horizontal="left" wrapText="1"/>
    </xf>
    <xf numFmtId="0" fontId="12" fillId="0" borderId="19" xfId="1" applyFont="1" applyFill="1" applyBorder="1" applyAlignment="1">
      <alignment horizontal="left" wrapText="1"/>
    </xf>
    <xf numFmtId="0" fontId="14" fillId="0" borderId="22" xfId="1" applyFont="1" applyFill="1" applyBorder="1" applyAlignment="1">
      <alignment horizontal="left" vertical="center" wrapText="1"/>
    </xf>
    <xf numFmtId="0" fontId="2" fillId="0" borderId="23" xfId="1" applyFont="1" applyFill="1" applyBorder="1" applyAlignment="1">
      <alignment horizontal="left" vertical="center" wrapText="1"/>
    </xf>
    <xf numFmtId="0" fontId="2" fillId="0" borderId="24" xfId="1" applyFont="1" applyFill="1" applyBorder="1" applyAlignment="1">
      <alignment horizontal="left" vertical="center" wrapText="1"/>
    </xf>
    <xf numFmtId="0" fontId="4" fillId="0" borderId="0" xfId="1" applyFont="1" applyFill="1" applyAlignment="1">
      <alignment horizontal="left"/>
    </xf>
    <xf numFmtId="0" fontId="8" fillId="0" borderId="20"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8" fillId="0" borderId="29" xfId="1" applyFont="1" applyFill="1" applyBorder="1" applyAlignment="1">
      <alignment horizontal="center" wrapText="1"/>
    </xf>
    <xf numFmtId="0" fontId="8" fillId="0" borderId="30" xfId="1" applyFont="1" applyFill="1" applyBorder="1" applyAlignment="1">
      <alignment horizontal="center" wrapText="1"/>
    </xf>
    <xf numFmtId="0" fontId="8" fillId="0" borderId="31" xfId="1" applyFont="1" applyFill="1" applyBorder="1" applyAlignment="1">
      <alignment horizontal="center" wrapText="1"/>
    </xf>
    <xf numFmtId="0" fontId="8" fillId="0" borderId="20" xfId="1" applyFont="1" applyFill="1" applyBorder="1" applyAlignment="1">
      <alignment horizontal="center" vertical="top" wrapText="1"/>
    </xf>
    <xf numFmtId="0" fontId="8" fillId="0" borderId="32" xfId="1" applyFont="1" applyFill="1" applyBorder="1" applyAlignment="1">
      <alignment horizontal="center" vertical="top" wrapText="1"/>
    </xf>
    <xf numFmtId="0" fontId="2" fillId="0" borderId="32" xfId="1" applyFill="1" applyBorder="1" applyAlignment="1">
      <alignment vertical="top"/>
    </xf>
    <xf numFmtId="0" fontId="2" fillId="0" borderId="30" xfId="1" applyFill="1" applyBorder="1" applyAlignment="1">
      <alignment vertical="top"/>
    </xf>
    <xf numFmtId="0" fontId="2" fillId="0" borderId="32" xfId="1" applyBorder="1" applyAlignment="1">
      <alignment horizontal="center" vertical="center" wrapText="1"/>
    </xf>
    <xf numFmtId="49" fontId="8" fillId="0" borderId="20" xfId="1" applyNumberFormat="1" applyFont="1" applyFill="1" applyBorder="1" applyAlignment="1">
      <alignment horizontal="center" vertical="center" wrapText="1"/>
    </xf>
    <xf numFmtId="49" fontId="8" fillId="0" borderId="32" xfId="1" applyNumberFormat="1" applyFont="1" applyFill="1" applyBorder="1" applyAlignment="1">
      <alignment horizontal="center" vertical="center" wrapText="1"/>
    </xf>
    <xf numFmtId="0" fontId="11" fillId="0" borderId="17" xfId="1" applyFont="1" applyFill="1" applyBorder="1" applyAlignment="1">
      <alignment horizontal="center" wrapText="1"/>
    </xf>
    <xf numFmtId="0" fontId="11" fillId="0" borderId="18" xfId="1" applyFont="1" applyFill="1" applyBorder="1" applyAlignment="1">
      <alignment horizontal="center" wrapText="1"/>
    </xf>
    <xf numFmtId="0" fontId="8" fillId="0" borderId="17" xfId="1" applyFont="1" applyFill="1" applyBorder="1" applyAlignment="1">
      <alignment horizontal="center" vertical="center" wrapText="1"/>
    </xf>
    <xf numFmtId="0" fontId="6"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4" fillId="0" borderId="12" xfId="1" applyFont="1" applyFill="1" applyBorder="1" applyAlignment="1">
      <alignment horizontal="center" wrapText="1"/>
    </xf>
    <xf numFmtId="0" fontId="4" fillId="0" borderId="16" xfId="1" applyFont="1" applyFill="1" applyBorder="1" applyAlignment="1">
      <alignment horizontal="center" wrapText="1"/>
    </xf>
    <xf numFmtId="0" fontId="4" fillId="0" borderId="13"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40"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33"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8" fillId="0" borderId="17" xfId="1" applyFont="1" applyBorder="1" applyAlignment="1">
      <alignment horizontal="center" vertical="center" wrapText="1"/>
    </xf>
    <xf numFmtId="0" fontId="11" fillId="0" borderId="17"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4" fillId="0" borderId="38" xfId="1" applyFont="1" applyFill="1" applyBorder="1" applyAlignment="1">
      <alignment horizontal="left" vertical="center" indent="2"/>
    </xf>
    <xf numFmtId="0" fontId="4" fillId="0" borderId="39" xfId="1" applyFont="1" applyFill="1" applyBorder="1" applyAlignment="1">
      <alignment horizontal="left" vertical="center" indent="2"/>
    </xf>
    <xf numFmtId="0" fontId="4" fillId="0" borderId="36" xfId="1" applyFont="1" applyFill="1" applyBorder="1" applyAlignment="1">
      <alignment horizontal="left" vertical="center" indent="2"/>
    </xf>
    <xf numFmtId="0" fontId="8" fillId="0" borderId="38" xfId="1" applyFont="1" applyBorder="1" applyAlignment="1">
      <alignment horizontal="center" vertical="center" wrapText="1"/>
    </xf>
    <xf numFmtId="0" fontId="8" fillId="0" borderId="36" xfId="1" applyFont="1" applyBorder="1" applyAlignment="1">
      <alignment horizontal="center" vertical="center" wrapText="1"/>
    </xf>
    <xf numFmtId="0" fontId="9" fillId="0" borderId="17" xfId="1" applyFont="1" applyFill="1" applyBorder="1" applyAlignment="1">
      <alignment horizontal="center" vertical="center" wrapText="1"/>
    </xf>
    <xf numFmtId="0" fontId="4" fillId="0" borderId="17" xfId="1" applyFont="1" applyFill="1" applyBorder="1" applyAlignment="1">
      <alignment horizontal="center" vertical="center"/>
    </xf>
    <xf numFmtId="165" fontId="4" fillId="0" borderId="17" xfId="1" applyNumberFormat="1" applyFont="1" applyFill="1" applyBorder="1" applyAlignment="1">
      <alignment horizontal="center" vertical="center"/>
    </xf>
    <xf numFmtId="0" fontId="4" fillId="0" borderId="38" xfId="1" applyFont="1" applyFill="1" applyBorder="1" applyAlignment="1">
      <alignment vertical="center" wrapText="1"/>
    </xf>
    <xf numFmtId="0" fontId="4" fillId="0" borderId="39" xfId="1" applyFont="1" applyFill="1" applyBorder="1" applyAlignment="1">
      <alignment vertical="center" wrapText="1"/>
    </xf>
    <xf numFmtId="0" fontId="4" fillId="0" borderId="36" xfId="1" applyFont="1" applyFill="1" applyBorder="1" applyAlignment="1">
      <alignment vertical="center" wrapText="1"/>
    </xf>
    <xf numFmtId="0" fontId="11" fillId="5" borderId="20" xfId="1" applyFont="1" applyFill="1" applyBorder="1" applyAlignment="1">
      <alignment horizontal="left" vertical="center" wrapText="1"/>
    </xf>
    <xf numFmtId="0" fontId="11" fillId="5" borderId="32" xfId="1" applyFont="1" applyFill="1" applyBorder="1" applyAlignment="1">
      <alignment horizontal="left" vertical="center" wrapText="1"/>
    </xf>
    <xf numFmtId="0" fontId="11" fillId="5" borderId="30" xfId="1" applyFont="1" applyFill="1" applyBorder="1" applyAlignment="1">
      <alignment horizontal="left" vertical="center" wrapText="1"/>
    </xf>
    <xf numFmtId="4" fontId="4" fillId="5" borderId="21" xfId="1" applyNumberFormat="1" applyFont="1" applyFill="1" applyBorder="1" applyAlignment="1">
      <alignment horizontal="center" vertical="center"/>
    </xf>
    <xf numFmtId="4" fontId="4" fillId="5" borderId="31" xfId="1" applyNumberFormat="1" applyFont="1" applyFill="1" applyBorder="1" applyAlignment="1">
      <alignment horizontal="center" vertical="center"/>
    </xf>
    <xf numFmtId="0" fontId="8" fillId="0" borderId="38"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8" fillId="0" borderId="36" xfId="1" applyFont="1" applyFill="1" applyBorder="1" applyAlignment="1">
      <alignment horizontal="center" vertical="center" wrapText="1"/>
    </xf>
    <xf numFmtId="49" fontId="34" fillId="5" borderId="20" xfId="1" applyNumberFormat="1" applyFont="1" applyFill="1" applyBorder="1" applyAlignment="1">
      <alignment horizontal="center" vertical="center" wrapText="1"/>
    </xf>
    <xf numFmtId="49" fontId="34" fillId="5" borderId="32" xfId="1" applyNumberFormat="1" applyFont="1" applyFill="1" applyBorder="1" applyAlignment="1">
      <alignment horizontal="center" vertical="center" wrapText="1"/>
    </xf>
    <xf numFmtId="49" fontId="34" fillId="5" borderId="30" xfId="1" applyNumberFormat="1" applyFont="1" applyFill="1" applyBorder="1" applyAlignment="1">
      <alignment horizontal="center" vertical="center" wrapText="1"/>
    </xf>
    <xf numFmtId="0" fontId="8" fillId="0" borderId="20" xfId="3" applyFont="1" applyBorder="1" applyAlignment="1">
      <alignment horizontal="center" vertical="center" wrapText="1"/>
    </xf>
    <xf numFmtId="0" fontId="8" fillId="0" borderId="32" xfId="3" applyFont="1" applyBorder="1" applyAlignment="1">
      <alignment horizontal="center" vertical="center" wrapText="1"/>
    </xf>
    <xf numFmtId="0" fontId="8" fillId="0" borderId="30" xfId="3" applyFont="1" applyBorder="1" applyAlignment="1">
      <alignment horizontal="center" vertical="center" wrapText="1"/>
    </xf>
    <xf numFmtId="0" fontId="8" fillId="2" borderId="38"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5" borderId="17" xfId="1" applyFont="1" applyFill="1" applyBorder="1" applyAlignment="1">
      <alignment horizontal="center" vertical="center" wrapText="1"/>
    </xf>
    <xf numFmtId="49" fontId="34" fillId="0" borderId="20" xfId="1" applyNumberFormat="1" applyFont="1" applyFill="1" applyBorder="1" applyAlignment="1">
      <alignment horizontal="center" vertical="center" wrapText="1"/>
    </xf>
    <xf numFmtId="49" fontId="34" fillId="0" borderId="32" xfId="1" applyNumberFormat="1" applyFont="1" applyFill="1" applyBorder="1" applyAlignment="1">
      <alignment horizontal="center" vertical="center" wrapText="1"/>
    </xf>
    <xf numFmtId="49" fontId="34" fillId="0" borderId="30" xfId="1" applyNumberFormat="1" applyFont="1" applyFill="1" applyBorder="1" applyAlignment="1">
      <alignment horizontal="center" vertical="center" wrapText="1"/>
    </xf>
    <xf numFmtId="0" fontId="8" fillId="5" borderId="20" xfId="1" applyFont="1" applyFill="1" applyBorder="1" applyAlignment="1">
      <alignment horizontal="center" vertical="center" wrapText="1"/>
    </xf>
    <xf numFmtId="0" fontId="2" fillId="5" borderId="32" xfId="1" applyFont="1" applyFill="1" applyBorder="1" applyAlignment="1">
      <alignment horizontal="center" vertical="center" wrapText="1"/>
    </xf>
    <xf numFmtId="49" fontId="31" fillId="3" borderId="20" xfId="1" applyNumberFormat="1" applyFont="1" applyFill="1" applyBorder="1" applyAlignment="1">
      <alignment horizontal="center" vertical="center" wrapText="1"/>
    </xf>
    <xf numFmtId="49" fontId="31" fillId="3" borderId="32" xfId="1" applyNumberFormat="1" applyFont="1" applyFill="1" applyBorder="1" applyAlignment="1">
      <alignment horizontal="center" vertical="center" wrapText="1"/>
    </xf>
    <xf numFmtId="0" fontId="32" fillId="3" borderId="30" xfId="3" applyFont="1" applyFill="1" applyBorder="1" applyAlignment="1">
      <alignment horizontal="center" vertical="center" wrapText="1"/>
    </xf>
    <xf numFmtId="0" fontId="4" fillId="0" borderId="20" xfId="1" applyFont="1" applyFill="1" applyBorder="1" applyAlignment="1">
      <alignment horizontal="center" vertical="center"/>
    </xf>
    <xf numFmtId="0" fontId="4" fillId="0" borderId="32" xfId="1" applyFont="1" applyFill="1" applyBorder="1" applyAlignment="1">
      <alignment horizontal="center" vertical="center"/>
    </xf>
    <xf numFmtId="0" fontId="4" fillId="0" borderId="30" xfId="1" applyFont="1" applyFill="1" applyBorder="1" applyAlignment="1">
      <alignment horizontal="center" vertical="center"/>
    </xf>
    <xf numFmtId="49" fontId="29" fillId="0" borderId="20" xfId="1" applyNumberFormat="1" applyFont="1" applyFill="1" applyBorder="1" applyAlignment="1">
      <alignment horizontal="center" vertical="center" wrapText="1"/>
    </xf>
    <xf numFmtId="49" fontId="29" fillId="0" borderId="32" xfId="1" applyNumberFormat="1" applyFont="1" applyFill="1" applyBorder="1" applyAlignment="1">
      <alignment horizontal="center" vertical="center" wrapText="1"/>
    </xf>
    <xf numFmtId="49" fontId="29" fillId="0" borderId="30" xfId="1" applyNumberFormat="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2" xfId="1" applyFont="1" applyFill="1" applyBorder="1" applyAlignment="1">
      <alignment horizontal="center" vertical="center" wrapText="1"/>
    </xf>
    <xf numFmtId="3" fontId="8" fillId="3" borderId="21" xfId="2" applyNumberFormat="1" applyFont="1" applyFill="1" applyBorder="1" applyAlignment="1">
      <alignment horizontal="center" vertical="center" wrapText="1"/>
    </xf>
    <xf numFmtId="3" fontId="8" fillId="3" borderId="35" xfId="2" applyNumberFormat="1" applyFont="1" applyFill="1" applyBorder="1" applyAlignment="1">
      <alignment horizontal="center" vertical="center" wrapText="1"/>
    </xf>
    <xf numFmtId="3" fontId="8" fillId="3" borderId="31" xfId="2" applyNumberFormat="1" applyFont="1" applyFill="1" applyBorder="1" applyAlignment="1">
      <alignment horizontal="center" vertical="center" wrapText="1"/>
    </xf>
    <xf numFmtId="0" fontId="9" fillId="0" borderId="20" xfId="1" applyFont="1" applyFill="1" applyBorder="1" applyAlignment="1">
      <alignment horizontal="left" vertical="center" wrapText="1"/>
    </xf>
    <xf numFmtId="0" fontId="9" fillId="0" borderId="32" xfId="1" applyFont="1" applyFill="1" applyBorder="1" applyAlignment="1">
      <alignment horizontal="left" vertical="center" wrapText="1"/>
    </xf>
    <xf numFmtId="0" fontId="9" fillId="0" borderId="30" xfId="1" applyFont="1" applyFill="1" applyBorder="1" applyAlignment="1">
      <alignment horizontal="left" vertical="center" wrapText="1"/>
    </xf>
    <xf numFmtId="4" fontId="8" fillId="0" borderId="20" xfId="2" applyNumberFormat="1" applyFont="1" applyFill="1" applyBorder="1" applyAlignment="1">
      <alignment horizontal="center" vertical="center" wrapText="1"/>
    </xf>
    <xf numFmtId="4" fontId="8" fillId="0" borderId="32" xfId="2" applyNumberFormat="1" applyFont="1" applyFill="1" applyBorder="1" applyAlignment="1">
      <alignment horizontal="center" vertical="center" wrapText="1"/>
    </xf>
    <xf numFmtId="4" fontId="8" fillId="0" borderId="30" xfId="2" applyNumberFormat="1" applyFont="1" applyFill="1" applyBorder="1" applyAlignment="1">
      <alignment horizontal="center" vertical="center" wrapText="1"/>
    </xf>
    <xf numFmtId="4" fontId="4" fillId="3" borderId="21" xfId="2" applyNumberFormat="1" applyFont="1" applyFill="1" applyBorder="1" applyAlignment="1">
      <alignment horizontal="center" vertical="center" wrapText="1"/>
    </xf>
    <xf numFmtId="4" fontId="4" fillId="3" borderId="35" xfId="2" applyNumberFormat="1" applyFont="1" applyFill="1" applyBorder="1" applyAlignment="1">
      <alignment horizontal="center" vertical="center" wrapText="1"/>
    </xf>
    <xf numFmtId="4" fontId="4" fillId="3" borderId="31" xfId="2" applyNumberFormat="1" applyFont="1" applyFill="1" applyBorder="1" applyAlignment="1">
      <alignment horizontal="center" vertical="center" wrapText="1"/>
    </xf>
    <xf numFmtId="49" fontId="35" fillId="0" borderId="20" xfId="1" applyNumberFormat="1" applyFont="1" applyFill="1" applyBorder="1" applyAlignment="1">
      <alignment horizontal="center" vertical="center"/>
    </xf>
    <xf numFmtId="49" fontId="35" fillId="0" borderId="32" xfId="1" applyNumberFormat="1" applyFont="1" applyFill="1" applyBorder="1" applyAlignment="1">
      <alignment horizontal="center" vertical="center"/>
    </xf>
    <xf numFmtId="49" fontId="35" fillId="0" borderId="30" xfId="1" applyNumberFormat="1" applyFont="1" applyFill="1" applyBorder="1" applyAlignment="1">
      <alignment horizontal="center" vertical="center"/>
    </xf>
    <xf numFmtId="4" fontId="8" fillId="5" borderId="21" xfId="2" applyNumberFormat="1" applyFont="1" applyFill="1" applyBorder="1" applyAlignment="1">
      <alignment horizontal="center" vertical="center" wrapText="1"/>
    </xf>
    <xf numFmtId="4" fontId="8" fillId="5" borderId="35" xfId="2" applyNumberFormat="1" applyFont="1" applyFill="1" applyBorder="1" applyAlignment="1">
      <alignment horizontal="center" vertical="center" wrapText="1"/>
    </xf>
    <xf numFmtId="4" fontId="8" fillId="5" borderId="31" xfId="2" applyNumberFormat="1" applyFont="1" applyFill="1" applyBorder="1" applyAlignment="1">
      <alignment horizontal="center" vertical="center" wrapText="1"/>
    </xf>
    <xf numFmtId="0" fontId="11" fillId="0" borderId="20" xfId="1" applyFont="1" applyFill="1" applyBorder="1" applyAlignment="1">
      <alignment horizontal="left" wrapText="1"/>
    </xf>
    <xf numFmtId="0" fontId="11" fillId="0" borderId="32" xfId="1" applyFont="1" applyFill="1" applyBorder="1" applyAlignment="1">
      <alignment horizontal="left" wrapText="1"/>
    </xf>
    <xf numFmtId="0" fontId="11" fillId="0" borderId="30" xfId="1" applyFont="1" applyFill="1" applyBorder="1" applyAlignment="1">
      <alignment horizontal="left" wrapText="1"/>
    </xf>
    <xf numFmtId="0" fontId="8" fillId="2" borderId="20"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33" fillId="0" borderId="17" xfId="1" applyFont="1" applyFill="1" applyBorder="1" applyAlignment="1">
      <alignment horizontal="center" wrapText="1"/>
    </xf>
    <xf numFmtId="0" fontId="33" fillId="0" borderId="38" xfId="1" applyFont="1" applyFill="1" applyBorder="1" applyAlignment="1">
      <alignment horizontal="center" wrapText="1"/>
    </xf>
    <xf numFmtId="49" fontId="10" fillId="3" borderId="20" xfId="1" applyNumberFormat="1" applyFont="1" applyFill="1" applyBorder="1" applyAlignment="1">
      <alignment horizontal="center" vertical="center" wrapText="1"/>
    </xf>
    <xf numFmtId="49" fontId="10" fillId="3" borderId="32" xfId="1" applyNumberFormat="1" applyFont="1" applyFill="1" applyBorder="1" applyAlignment="1">
      <alignment horizontal="center" vertical="center" wrapText="1"/>
    </xf>
    <xf numFmtId="49" fontId="2" fillId="0" borderId="20" xfId="1" applyNumberFormat="1" applyFill="1" applyBorder="1" applyAlignment="1">
      <alignment horizontal="center" vertical="center" wrapText="1"/>
    </xf>
    <xf numFmtId="49" fontId="2" fillId="0" borderId="32" xfId="1" applyNumberFormat="1" applyFill="1" applyBorder="1" applyAlignment="1">
      <alignment horizontal="center" vertical="center" wrapText="1"/>
    </xf>
    <xf numFmtId="49" fontId="2" fillId="0" borderId="30" xfId="1" applyNumberFormat="1" applyFill="1" applyBorder="1" applyAlignment="1">
      <alignment horizontal="center" vertical="center" wrapText="1"/>
    </xf>
    <xf numFmtId="49" fontId="10" fillId="3" borderId="30" xfId="1" applyNumberFormat="1" applyFont="1" applyFill="1" applyBorder="1" applyAlignment="1">
      <alignment horizontal="center" vertical="center" wrapText="1"/>
    </xf>
    <xf numFmtId="4" fontId="8" fillId="0" borderId="20" xfId="3" applyNumberFormat="1" applyFont="1" applyFill="1" applyBorder="1" applyAlignment="1">
      <alignment horizontal="center" vertical="center"/>
    </xf>
    <xf numFmtId="4" fontId="8" fillId="0" borderId="32" xfId="3" applyNumberFormat="1" applyFont="1" applyFill="1" applyBorder="1" applyAlignment="1">
      <alignment horizontal="center" vertical="center"/>
    </xf>
    <xf numFmtId="4" fontId="8" fillId="0" borderId="30" xfId="3" applyNumberFormat="1" applyFont="1" applyFill="1" applyBorder="1" applyAlignment="1">
      <alignment horizontal="center" vertical="center"/>
    </xf>
    <xf numFmtId="49" fontId="31" fillId="3" borderId="30" xfId="1" applyNumberFormat="1" applyFont="1" applyFill="1" applyBorder="1" applyAlignment="1">
      <alignment horizontal="center" vertical="center" wrapText="1"/>
    </xf>
    <xf numFmtId="0" fontId="34" fillId="0" borderId="20" xfId="1" applyFont="1" applyFill="1" applyBorder="1" applyAlignment="1">
      <alignment horizontal="center" vertical="center" wrapText="1"/>
    </xf>
    <xf numFmtId="0" fontId="34" fillId="0" borderId="32" xfId="1" applyFont="1" applyFill="1" applyBorder="1" applyAlignment="1">
      <alignment horizontal="center" vertical="center" wrapText="1"/>
    </xf>
    <xf numFmtId="0" fontId="34" fillId="0" borderId="30" xfId="1" applyFont="1" applyFill="1" applyBorder="1" applyAlignment="1">
      <alignment horizontal="center" vertical="center" wrapText="1"/>
    </xf>
    <xf numFmtId="0" fontId="1" fillId="2" borderId="39" xfId="3" applyFill="1" applyBorder="1" applyAlignment="1">
      <alignment horizontal="center" vertical="center" wrapText="1"/>
    </xf>
    <xf numFmtId="0" fontId="1" fillId="2" borderId="36" xfId="3" applyFill="1" applyBorder="1" applyAlignment="1">
      <alignment horizontal="center" vertical="center" wrapText="1"/>
    </xf>
    <xf numFmtId="2" fontId="8" fillId="0" borderId="20" xfId="2" applyNumberFormat="1" applyFont="1" applyFill="1" applyBorder="1" applyAlignment="1">
      <alignment horizontal="center" vertical="center" wrapText="1"/>
    </xf>
    <xf numFmtId="2" fontId="8" fillId="0" borderId="32" xfId="2" applyNumberFormat="1" applyFont="1" applyFill="1" applyBorder="1" applyAlignment="1">
      <alignment horizontal="center" vertical="center" wrapText="1"/>
    </xf>
    <xf numFmtId="2" fontId="8" fillId="0" borderId="30" xfId="2" applyNumberFormat="1" applyFont="1" applyFill="1" applyBorder="1" applyAlignment="1">
      <alignment horizontal="center" vertical="center" wrapText="1"/>
    </xf>
    <xf numFmtId="0" fontId="8" fillId="5" borderId="40" xfId="1" applyFont="1" applyFill="1" applyBorder="1" applyAlignment="1">
      <alignment horizontal="center" vertical="center" wrapText="1"/>
    </xf>
    <xf numFmtId="0" fontId="8" fillId="5" borderId="41" xfId="1" applyFont="1" applyFill="1" applyBorder="1" applyAlignment="1">
      <alignment horizontal="center" vertical="center" wrapText="1"/>
    </xf>
    <xf numFmtId="0" fontId="8" fillId="5" borderId="33" xfId="1" applyFont="1" applyFill="1" applyBorder="1" applyAlignment="1">
      <alignment horizontal="center" vertical="center" wrapText="1"/>
    </xf>
    <xf numFmtId="0" fontId="8" fillId="5" borderId="42" xfId="1" applyFont="1" applyFill="1" applyBorder="1" applyAlignment="1">
      <alignment horizontal="center" vertical="center" wrapText="1"/>
    </xf>
    <xf numFmtId="0" fontId="8" fillId="5" borderId="43" xfId="1" applyFont="1" applyFill="1" applyBorder="1" applyAlignment="1">
      <alignment horizontal="center" vertical="center" wrapText="1"/>
    </xf>
    <xf numFmtId="0" fontId="8" fillId="5" borderId="44" xfId="1" applyFont="1" applyFill="1" applyBorder="1" applyAlignment="1">
      <alignment horizontal="center" vertical="center" wrapText="1"/>
    </xf>
    <xf numFmtId="0" fontId="8" fillId="5" borderId="30" xfId="1" applyFont="1" applyFill="1" applyBorder="1" applyAlignment="1">
      <alignment horizontal="center" vertical="center" wrapText="1"/>
    </xf>
    <xf numFmtId="0" fontId="8" fillId="0" borderId="19" xfId="1" applyFont="1" applyFill="1" applyBorder="1" applyAlignment="1">
      <alignment horizontal="center" vertical="top" wrapText="1"/>
    </xf>
    <xf numFmtId="0" fontId="8" fillId="0" borderId="46" xfId="1" applyFont="1" applyFill="1" applyBorder="1" applyAlignment="1">
      <alignment horizontal="center" vertical="top" wrapText="1"/>
    </xf>
    <xf numFmtId="0" fontId="6" fillId="0" borderId="1" xfId="1" applyFont="1" applyFill="1" applyBorder="1" applyAlignment="1">
      <alignment horizontal="center" vertical="center"/>
    </xf>
    <xf numFmtId="2" fontId="4" fillId="0" borderId="10" xfId="1" applyNumberFormat="1" applyFont="1" applyFill="1" applyBorder="1" applyAlignment="1">
      <alignment horizontal="center" vertical="center" wrapText="1"/>
    </xf>
    <xf numFmtId="2" fontId="4" fillId="0" borderId="30" xfId="1" applyNumberFormat="1" applyFont="1" applyFill="1" applyBorder="1" applyAlignment="1">
      <alignment horizontal="center" vertical="center" wrapText="1"/>
    </xf>
    <xf numFmtId="0" fontId="4" fillId="0" borderId="10" xfId="1" applyFont="1" applyFill="1" applyBorder="1" applyAlignment="1">
      <alignment horizontal="center" vertical="center" wrapText="1"/>
    </xf>
    <xf numFmtId="0" fontId="1" fillId="0" borderId="30" xfId="3" applyBorder="1" applyAlignment="1">
      <alignment horizontal="center" vertical="center" wrapText="1"/>
    </xf>
    <xf numFmtId="3" fontId="8" fillId="3" borderId="21" xfId="3" applyNumberFormat="1" applyFont="1" applyFill="1" applyBorder="1" applyAlignment="1">
      <alignment horizontal="center" vertical="center"/>
    </xf>
    <xf numFmtId="3" fontId="8" fillId="3" borderId="35" xfId="3" applyNumberFormat="1" applyFont="1" applyFill="1" applyBorder="1" applyAlignment="1">
      <alignment horizontal="center" vertical="center"/>
    </xf>
    <xf numFmtId="3" fontId="8" fillId="3" borderId="31" xfId="3" applyNumberFormat="1" applyFont="1" applyFill="1" applyBorder="1" applyAlignment="1">
      <alignment horizontal="center" vertical="center"/>
    </xf>
    <xf numFmtId="0" fontId="9" fillId="5" borderId="20" xfId="1" applyFont="1" applyFill="1" applyBorder="1" applyAlignment="1">
      <alignment horizontal="left" vertical="center" wrapText="1"/>
    </xf>
    <xf numFmtId="0" fontId="9" fillId="5" borderId="32" xfId="1" applyFont="1" applyFill="1" applyBorder="1" applyAlignment="1">
      <alignment horizontal="left" vertical="center" wrapText="1"/>
    </xf>
    <xf numFmtId="0" fontId="9" fillId="5" borderId="30" xfId="1" applyFont="1" applyFill="1" applyBorder="1" applyAlignment="1">
      <alignment horizontal="left" vertical="center" wrapText="1"/>
    </xf>
    <xf numFmtId="4" fontId="4" fillId="3" borderId="21" xfId="1" applyNumberFormat="1" applyFont="1" applyFill="1" applyBorder="1" applyAlignment="1">
      <alignment horizontal="center" vertical="center"/>
    </xf>
    <xf numFmtId="4" fontId="4" fillId="3" borderId="35" xfId="1" applyNumberFormat="1" applyFont="1" applyFill="1" applyBorder="1" applyAlignment="1">
      <alignment horizontal="center" vertical="center"/>
    </xf>
    <xf numFmtId="4" fontId="4" fillId="3" borderId="31" xfId="1" applyNumberFormat="1" applyFont="1" applyFill="1" applyBorder="1" applyAlignment="1">
      <alignment horizontal="center" vertical="center"/>
    </xf>
    <xf numFmtId="0" fontId="4" fillId="3" borderId="21" xfId="1" applyFont="1" applyFill="1" applyBorder="1" applyAlignment="1">
      <alignment horizontal="center" vertical="center"/>
    </xf>
    <xf numFmtId="0" fontId="4" fillId="3" borderId="35" xfId="1" applyFont="1" applyFill="1" applyBorder="1" applyAlignment="1">
      <alignment horizontal="center" vertical="center"/>
    </xf>
    <xf numFmtId="0" fontId="4" fillId="3" borderId="31" xfId="1" applyFont="1" applyFill="1" applyBorder="1" applyAlignment="1">
      <alignment horizontal="center" vertical="center"/>
    </xf>
    <xf numFmtId="0" fontId="8" fillId="0" borderId="42" xfId="1" applyFont="1" applyFill="1" applyBorder="1" applyAlignment="1">
      <alignment horizontal="center" wrapText="1"/>
    </xf>
    <xf numFmtId="0" fontId="31" fillId="3" borderId="20" xfId="1" applyFont="1" applyFill="1" applyBorder="1" applyAlignment="1">
      <alignment horizontal="center" vertical="center" wrapText="1"/>
    </xf>
    <xf numFmtId="0" fontId="31" fillId="3" borderId="32" xfId="1" applyFont="1" applyFill="1" applyBorder="1" applyAlignment="1">
      <alignment horizontal="center" vertical="center" wrapText="1"/>
    </xf>
    <xf numFmtId="0" fontId="31" fillId="3" borderId="30" xfId="1" applyFont="1" applyFill="1" applyBorder="1" applyAlignment="1">
      <alignment horizontal="center" vertical="center" wrapText="1"/>
    </xf>
  </cellXfs>
  <cellStyles count="4">
    <cellStyle name="Обычный" xfId="0" builtinId="0"/>
    <cellStyle name="Обычный 2" xfId="1"/>
    <cellStyle name="Обычный 3" xfId="3"/>
    <cellStyle name="Финансовый 2" xfId="2"/>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G125"/>
  <sheetViews>
    <sheetView view="pageBreakPreview" zoomScale="90" zoomScaleNormal="100" zoomScaleSheetLayoutView="90" workbookViewId="0">
      <pane ySplit="4" topLeftCell="A5" activePane="bottomLeft" state="frozen"/>
      <selection activeCell="B1" sqref="B1"/>
      <selection pane="bottomLeft" activeCell="B3" sqref="B3"/>
    </sheetView>
  </sheetViews>
  <sheetFormatPr defaultColWidth="9.140625" defaultRowHeight="15" x14ac:dyDescent="0.25"/>
  <cols>
    <col min="1" max="1" width="21.5703125" style="3" customWidth="1"/>
    <col min="2" max="2" width="34" style="2" customWidth="1"/>
    <col min="3" max="3" width="23.42578125" style="3" customWidth="1"/>
    <col min="4" max="4" width="20.5703125" style="3" customWidth="1"/>
    <col min="5" max="5" width="20.85546875" style="3" customWidth="1"/>
    <col min="6" max="7" width="20.42578125" style="3" customWidth="1"/>
    <col min="8" max="9" width="11" style="3" bestFit="1" customWidth="1"/>
    <col min="10" max="16384" width="9.140625" style="3"/>
  </cols>
  <sheetData>
    <row r="1" spans="1:7" ht="18.75" x14ac:dyDescent="0.3">
      <c r="A1" s="1" t="s">
        <v>0</v>
      </c>
    </row>
    <row r="2" spans="1:7" ht="20.25" customHeight="1" x14ac:dyDescent="0.3">
      <c r="C2" s="4"/>
      <c r="D2" s="4"/>
      <c r="E2" s="4"/>
      <c r="F2" s="4"/>
      <c r="G2" s="5" t="s">
        <v>1</v>
      </c>
    </row>
    <row r="3" spans="1:7" ht="19.5" thickBot="1" x14ac:dyDescent="0.3">
      <c r="B3" s="233" t="s">
        <v>2</v>
      </c>
      <c r="C3" s="6"/>
      <c r="D3" s="6"/>
      <c r="E3" s="6"/>
      <c r="F3" s="6"/>
      <c r="G3" s="7" t="s">
        <v>3</v>
      </c>
    </row>
    <row r="4" spans="1:7" ht="63.75" customHeight="1" thickBot="1" x14ac:dyDescent="0.3">
      <c r="A4" s="8" t="s">
        <v>4</v>
      </c>
      <c r="B4" s="345" t="s">
        <v>5</v>
      </c>
      <c r="C4" s="346"/>
      <c r="D4" s="347"/>
      <c r="E4" s="347"/>
      <c r="F4" s="348"/>
      <c r="G4" s="9" t="s">
        <v>6</v>
      </c>
    </row>
    <row r="5" spans="1:7" s="14" customFormat="1" ht="16.5" thickBot="1" x14ac:dyDescent="0.3">
      <c r="A5" s="10">
        <v>1</v>
      </c>
      <c r="B5" s="10">
        <v>2</v>
      </c>
      <c r="C5" s="11">
        <v>3</v>
      </c>
      <c r="D5" s="12">
        <f>C5+1</f>
        <v>4</v>
      </c>
      <c r="E5" s="10">
        <f t="shared" ref="E5:G5" si="0">D5+1</f>
        <v>5</v>
      </c>
      <c r="F5" s="13">
        <f t="shared" si="0"/>
        <v>6</v>
      </c>
      <c r="G5" s="10">
        <f t="shared" si="0"/>
        <v>7</v>
      </c>
    </row>
    <row r="6" spans="1:7" ht="15.75" thickBot="1" x14ac:dyDescent="0.3">
      <c r="A6" s="349" t="s">
        <v>7</v>
      </c>
      <c r="B6" s="350"/>
      <c r="C6" s="350"/>
      <c r="D6" s="350"/>
      <c r="E6" s="350"/>
      <c r="F6" s="350"/>
      <c r="G6" s="351"/>
    </row>
    <row r="7" spans="1:7" ht="48.75" customHeight="1" x14ac:dyDescent="0.25">
      <c r="A7" s="352" t="s">
        <v>234</v>
      </c>
      <c r="B7" s="355" t="s">
        <v>8</v>
      </c>
      <c r="C7" s="356"/>
      <c r="D7" s="356"/>
      <c r="E7" s="15" t="s">
        <v>9</v>
      </c>
      <c r="F7" s="16" t="s">
        <v>10</v>
      </c>
      <c r="G7" s="17" t="s">
        <v>11</v>
      </c>
    </row>
    <row r="8" spans="1:7" ht="104.25" customHeight="1" x14ac:dyDescent="0.25">
      <c r="A8" s="353"/>
      <c r="B8" s="357" t="s">
        <v>12</v>
      </c>
      <c r="C8" s="320"/>
      <c r="D8" s="320"/>
      <c r="E8" s="18" t="s">
        <v>13</v>
      </c>
      <c r="F8" s="18" t="s">
        <v>14</v>
      </c>
      <c r="G8" s="202">
        <v>466.1</v>
      </c>
    </row>
    <row r="9" spans="1:7" ht="141" customHeight="1" thickBot="1" x14ac:dyDescent="0.3">
      <c r="A9" s="353"/>
      <c r="B9" s="358" t="s">
        <v>15</v>
      </c>
      <c r="C9" s="322"/>
      <c r="D9" s="322"/>
      <c r="E9" s="19" t="s">
        <v>13</v>
      </c>
      <c r="F9" s="19" t="s">
        <v>16</v>
      </c>
      <c r="G9" s="203">
        <v>466.1</v>
      </c>
    </row>
    <row r="10" spans="1:7" ht="41.25" customHeight="1" x14ac:dyDescent="0.25">
      <c r="A10" s="353"/>
      <c r="B10" s="307" t="s">
        <v>200</v>
      </c>
      <c r="C10" s="340"/>
      <c r="D10" s="340"/>
      <c r="E10" s="340"/>
      <c r="F10" s="340"/>
      <c r="G10" s="341"/>
    </row>
    <row r="11" spans="1:7" x14ac:dyDescent="0.25">
      <c r="A11" s="353"/>
      <c r="B11" s="319" t="s">
        <v>17</v>
      </c>
      <c r="C11" s="320"/>
      <c r="D11" s="320"/>
      <c r="E11" s="320"/>
      <c r="F11" s="18" t="s">
        <v>18</v>
      </c>
      <c r="G11" s="202">
        <v>1085.1099999999999</v>
      </c>
    </row>
    <row r="12" spans="1:7" x14ac:dyDescent="0.25">
      <c r="A12" s="353"/>
      <c r="B12" s="319" t="s">
        <v>19</v>
      </c>
      <c r="C12" s="320"/>
      <c r="D12" s="320"/>
      <c r="E12" s="320"/>
      <c r="F12" s="18" t="s">
        <v>18</v>
      </c>
      <c r="G12" s="202">
        <v>350.23</v>
      </c>
    </row>
    <row r="13" spans="1:7" ht="15.75" thickBot="1" x14ac:dyDescent="0.3">
      <c r="A13" s="353"/>
      <c r="B13" s="321" t="s">
        <v>20</v>
      </c>
      <c r="C13" s="322"/>
      <c r="D13" s="322"/>
      <c r="E13" s="322"/>
      <c r="F13" s="19" t="s">
        <v>18</v>
      </c>
      <c r="G13" s="203">
        <v>734.88</v>
      </c>
    </row>
    <row r="14" spans="1:7" ht="19.5" customHeight="1" x14ac:dyDescent="0.25">
      <c r="A14" s="353"/>
      <c r="B14" s="359" t="s">
        <v>21</v>
      </c>
      <c r="C14" s="360"/>
      <c r="D14" s="360"/>
      <c r="E14" s="360"/>
      <c r="F14" s="360"/>
      <c r="G14" s="361"/>
    </row>
    <row r="15" spans="1:7" ht="38.25" x14ac:dyDescent="0.25">
      <c r="A15" s="353"/>
      <c r="B15" s="20" t="s">
        <v>22</v>
      </c>
      <c r="C15" s="21" t="s">
        <v>23</v>
      </c>
      <c r="D15" s="22" t="s">
        <v>24</v>
      </c>
      <c r="E15" s="22" t="s">
        <v>25</v>
      </c>
      <c r="F15" s="22" t="s">
        <v>26</v>
      </c>
      <c r="G15" s="23" t="s">
        <v>27</v>
      </c>
    </row>
    <row r="16" spans="1:7" x14ac:dyDescent="0.25">
      <c r="A16" s="353"/>
      <c r="B16" s="301" t="s">
        <v>28</v>
      </c>
      <c r="C16" s="303" t="s">
        <v>29</v>
      </c>
      <c r="D16" s="303" t="s">
        <v>30</v>
      </c>
      <c r="E16" s="303" t="s">
        <v>31</v>
      </c>
      <c r="F16" s="18" t="s">
        <v>32</v>
      </c>
      <c r="G16" s="204">
        <v>13254.163904617268</v>
      </c>
    </row>
    <row r="17" spans="1:7" x14ac:dyDescent="0.25">
      <c r="A17" s="353"/>
      <c r="B17" s="301"/>
      <c r="C17" s="303"/>
      <c r="D17" s="303"/>
      <c r="E17" s="303"/>
      <c r="F17" s="24" t="s">
        <v>33</v>
      </c>
      <c r="G17" s="204">
        <v>8652.6234016188555</v>
      </c>
    </row>
    <row r="18" spans="1:7" ht="21" customHeight="1" x14ac:dyDescent="0.25">
      <c r="A18" s="353"/>
      <c r="B18" s="301" t="s">
        <v>34</v>
      </c>
      <c r="C18" s="303" t="s">
        <v>29</v>
      </c>
      <c r="D18" s="303" t="s">
        <v>30</v>
      </c>
      <c r="E18" s="303" t="s">
        <v>31</v>
      </c>
      <c r="F18" s="18" t="s">
        <v>32</v>
      </c>
      <c r="G18" s="205">
        <v>18081.180855683862</v>
      </c>
    </row>
    <row r="19" spans="1:7" ht="22.5" customHeight="1" x14ac:dyDescent="0.25">
      <c r="A19" s="353"/>
      <c r="B19" s="301"/>
      <c r="C19" s="303"/>
      <c r="D19" s="303"/>
      <c r="E19" s="303"/>
      <c r="F19" s="24" t="s">
        <v>33</v>
      </c>
      <c r="G19" s="205">
        <v>9592.1389941832877</v>
      </c>
    </row>
    <row r="20" spans="1:7" x14ac:dyDescent="0.25">
      <c r="A20" s="353"/>
      <c r="B20" s="342" t="s">
        <v>35</v>
      </c>
      <c r="C20" s="343"/>
      <c r="D20" s="343"/>
      <c r="E20" s="343"/>
      <c r="F20" s="343"/>
      <c r="G20" s="344"/>
    </row>
    <row r="21" spans="1:7" ht="25.5" x14ac:dyDescent="0.25">
      <c r="A21" s="353"/>
      <c r="B21" s="25" t="s">
        <v>28</v>
      </c>
      <c r="C21" s="26" t="s">
        <v>29</v>
      </c>
      <c r="D21" s="26" t="s">
        <v>30</v>
      </c>
      <c r="E21" s="26" t="s">
        <v>31</v>
      </c>
      <c r="F21" s="24" t="s">
        <v>33</v>
      </c>
      <c r="G21" s="205">
        <v>2836.9970056828092</v>
      </c>
    </row>
    <row r="22" spans="1:7" ht="39" thickBot="1" x14ac:dyDescent="0.3">
      <c r="A22" s="353"/>
      <c r="B22" s="27" t="s">
        <v>34</v>
      </c>
      <c r="C22" s="28" t="s">
        <v>29</v>
      </c>
      <c r="D22" s="28" t="s">
        <v>30</v>
      </c>
      <c r="E22" s="28" t="s">
        <v>31</v>
      </c>
      <c r="F22" s="29" t="s">
        <v>33</v>
      </c>
      <c r="G22" s="206">
        <v>4728.3637681095024</v>
      </c>
    </row>
    <row r="23" spans="1:7" ht="21" customHeight="1" x14ac:dyDescent="0.25">
      <c r="A23" s="353"/>
      <c r="B23" s="307" t="s">
        <v>36</v>
      </c>
      <c r="C23" s="335"/>
      <c r="D23" s="335"/>
      <c r="E23" s="335"/>
      <c r="F23" s="335"/>
      <c r="G23" s="336"/>
    </row>
    <row r="24" spans="1:7" ht="38.25" x14ac:dyDescent="0.25">
      <c r="A24" s="353"/>
      <c r="B24" s="20" t="s">
        <v>22</v>
      </c>
      <c r="C24" s="22" t="s">
        <v>37</v>
      </c>
      <c r="D24" s="22" t="s">
        <v>38</v>
      </c>
      <c r="E24" s="22" t="s">
        <v>39</v>
      </c>
      <c r="F24" s="22" t="s">
        <v>26</v>
      </c>
      <c r="G24" s="23" t="s">
        <v>27</v>
      </c>
    </row>
    <row r="25" spans="1:7" x14ac:dyDescent="0.25">
      <c r="A25" s="353"/>
      <c r="B25" s="301" t="s">
        <v>28</v>
      </c>
      <c r="C25" s="303" t="s">
        <v>40</v>
      </c>
      <c r="D25" s="303" t="s">
        <v>41</v>
      </c>
      <c r="E25" s="303" t="s">
        <v>42</v>
      </c>
      <c r="F25" s="24" t="s">
        <v>33</v>
      </c>
      <c r="G25" s="204">
        <v>9490.6423024000014</v>
      </c>
    </row>
    <row r="26" spans="1:7" x14ac:dyDescent="0.25">
      <c r="A26" s="353"/>
      <c r="B26" s="301"/>
      <c r="C26" s="303"/>
      <c r="D26" s="303"/>
      <c r="E26" s="303"/>
      <c r="F26" s="24" t="s">
        <v>43</v>
      </c>
      <c r="G26" s="204">
        <v>1890.0357715209002</v>
      </c>
    </row>
    <row r="27" spans="1:7" x14ac:dyDescent="0.25">
      <c r="A27" s="353"/>
      <c r="B27" s="301"/>
      <c r="C27" s="303"/>
      <c r="D27" s="303" t="s">
        <v>44</v>
      </c>
      <c r="E27" s="303"/>
      <c r="F27" s="26" t="s">
        <v>45</v>
      </c>
      <c r="G27" s="204">
        <v>1613.6157480730562</v>
      </c>
    </row>
    <row r="28" spans="1:7" x14ac:dyDescent="0.25">
      <c r="A28" s="353"/>
      <c r="B28" s="301"/>
      <c r="C28" s="303"/>
      <c r="D28" s="303"/>
      <c r="E28" s="303"/>
      <c r="F28" s="24" t="s">
        <v>43</v>
      </c>
      <c r="G28" s="204">
        <v>14470.028647349654</v>
      </c>
    </row>
    <row r="29" spans="1:7" x14ac:dyDescent="0.25">
      <c r="A29" s="353"/>
      <c r="B29" s="301"/>
      <c r="C29" s="303"/>
      <c r="D29" s="303"/>
      <c r="E29" s="303"/>
      <c r="F29" s="26" t="s">
        <v>46</v>
      </c>
      <c r="G29" s="204">
        <v>10549.731484090984</v>
      </c>
    </row>
    <row r="30" spans="1:7" x14ac:dyDescent="0.25">
      <c r="A30" s="353"/>
      <c r="B30" s="301"/>
      <c r="C30" s="303"/>
      <c r="D30" s="303"/>
      <c r="E30" s="303"/>
      <c r="F30" s="26" t="s">
        <v>47</v>
      </c>
      <c r="G30" s="204">
        <v>2749.5173508559087</v>
      </c>
    </row>
    <row r="31" spans="1:7" x14ac:dyDescent="0.25">
      <c r="A31" s="353"/>
      <c r="B31" s="312" t="s">
        <v>34</v>
      </c>
      <c r="C31" s="303" t="s">
        <v>40</v>
      </c>
      <c r="D31" s="303" t="s">
        <v>44</v>
      </c>
      <c r="E31" s="303" t="s">
        <v>42</v>
      </c>
      <c r="F31" s="26" t="s">
        <v>48</v>
      </c>
      <c r="G31" s="204">
        <v>23581.170522</v>
      </c>
    </row>
    <row r="32" spans="1:7" ht="27.75" customHeight="1" x14ac:dyDescent="0.25">
      <c r="A32" s="353"/>
      <c r="B32" s="312"/>
      <c r="C32" s="303"/>
      <c r="D32" s="303"/>
      <c r="E32" s="303"/>
      <c r="F32" s="26" t="s">
        <v>46</v>
      </c>
      <c r="G32" s="204">
        <v>9165.1294714063315</v>
      </c>
    </row>
    <row r="33" spans="1:7" x14ac:dyDescent="0.25">
      <c r="A33" s="353"/>
      <c r="B33" s="332" t="s">
        <v>49</v>
      </c>
      <c r="C33" s="333"/>
      <c r="D33" s="333"/>
      <c r="E33" s="333"/>
      <c r="F33" s="333"/>
      <c r="G33" s="334"/>
    </row>
    <row r="34" spans="1:7" x14ac:dyDescent="0.25">
      <c r="A34" s="353"/>
      <c r="B34" s="301" t="s">
        <v>28</v>
      </c>
      <c r="C34" s="303" t="s">
        <v>40</v>
      </c>
      <c r="D34" s="26" t="s">
        <v>41</v>
      </c>
      <c r="E34" s="303" t="s">
        <v>42</v>
      </c>
      <c r="F34" s="30" t="s">
        <v>33</v>
      </c>
      <c r="G34" s="204">
        <v>1506.4770121116278</v>
      </c>
    </row>
    <row r="35" spans="1:7" x14ac:dyDescent="0.25">
      <c r="A35" s="353"/>
      <c r="B35" s="301"/>
      <c r="C35" s="303"/>
      <c r="D35" s="303" t="s">
        <v>44</v>
      </c>
      <c r="E35" s="303"/>
      <c r="F35" s="30" t="s">
        <v>33</v>
      </c>
      <c r="G35" s="204">
        <v>5128.8989412070141</v>
      </c>
    </row>
    <row r="36" spans="1:7" x14ac:dyDescent="0.25">
      <c r="A36" s="353"/>
      <c r="B36" s="301"/>
      <c r="C36" s="303"/>
      <c r="D36" s="303"/>
      <c r="E36" s="303"/>
      <c r="F36" s="30" t="s">
        <v>48</v>
      </c>
      <c r="G36" s="204">
        <v>3645.490637714538</v>
      </c>
    </row>
    <row r="37" spans="1:7" x14ac:dyDescent="0.25">
      <c r="A37" s="353"/>
      <c r="B37" s="301"/>
      <c r="C37" s="303"/>
      <c r="D37" s="303"/>
      <c r="E37" s="26" t="s">
        <v>50</v>
      </c>
      <c r="F37" s="26" t="s">
        <v>46</v>
      </c>
      <c r="G37" s="204">
        <v>244.03550590850452</v>
      </c>
    </row>
    <row r="38" spans="1:7" ht="43.5" customHeight="1" thickBot="1" x14ac:dyDescent="0.3">
      <c r="A38" s="353"/>
      <c r="B38" s="31" t="s">
        <v>34</v>
      </c>
      <c r="C38" s="32" t="s">
        <v>40</v>
      </c>
      <c r="D38" s="32" t="s">
        <v>41</v>
      </c>
      <c r="E38" s="32" t="s">
        <v>42</v>
      </c>
      <c r="F38" s="33" t="s">
        <v>43</v>
      </c>
      <c r="G38" s="207">
        <v>56982.814590040136</v>
      </c>
    </row>
    <row r="39" spans="1:7" ht="33" customHeight="1" x14ac:dyDescent="0.25">
      <c r="A39" s="353"/>
      <c r="B39" s="307" t="s">
        <v>51</v>
      </c>
      <c r="C39" s="335"/>
      <c r="D39" s="335"/>
      <c r="E39" s="335"/>
      <c r="F39" s="335"/>
      <c r="G39" s="336"/>
    </row>
    <row r="40" spans="1:7" ht="38.25" x14ac:dyDescent="0.25">
      <c r="A40" s="353"/>
      <c r="B40" s="20" t="s">
        <v>22</v>
      </c>
      <c r="C40" s="22" t="s">
        <v>52</v>
      </c>
      <c r="D40" s="21" t="s">
        <v>53</v>
      </c>
      <c r="E40" s="34"/>
      <c r="F40" s="34"/>
      <c r="G40" s="23" t="s">
        <v>27</v>
      </c>
    </row>
    <row r="41" spans="1:7" x14ac:dyDescent="0.25">
      <c r="A41" s="353"/>
      <c r="B41" s="301" t="s">
        <v>28</v>
      </c>
      <c r="C41" s="35" t="s">
        <v>54</v>
      </c>
      <c r="D41" s="26" t="s">
        <v>55</v>
      </c>
      <c r="E41" s="34"/>
      <c r="F41" s="34"/>
      <c r="G41" s="204">
        <v>1075.7335495110751</v>
      </c>
    </row>
    <row r="42" spans="1:7" x14ac:dyDescent="0.25">
      <c r="A42" s="353"/>
      <c r="B42" s="301"/>
      <c r="C42" s="306" t="s">
        <v>56</v>
      </c>
      <c r="D42" s="26" t="s">
        <v>57</v>
      </c>
      <c r="E42" s="34"/>
      <c r="F42" s="34"/>
      <c r="G42" s="204">
        <v>3608.3917887876928</v>
      </c>
    </row>
    <row r="43" spans="1:7" x14ac:dyDescent="0.25">
      <c r="A43" s="353"/>
      <c r="B43" s="301"/>
      <c r="C43" s="306"/>
      <c r="D43" s="26" t="s">
        <v>58</v>
      </c>
      <c r="E43" s="34"/>
      <c r="F43" s="34"/>
      <c r="G43" s="204">
        <v>1382.1856022974102</v>
      </c>
    </row>
    <row r="44" spans="1:7" ht="39.75" thickBot="1" x14ac:dyDescent="0.3">
      <c r="A44" s="353"/>
      <c r="B44" s="36" t="s">
        <v>34</v>
      </c>
      <c r="C44" s="37" t="s">
        <v>56</v>
      </c>
      <c r="D44" s="28" t="s">
        <v>58</v>
      </c>
      <c r="E44" s="38"/>
      <c r="F44" s="38"/>
      <c r="G44" s="208">
        <v>819.78162589045644</v>
      </c>
    </row>
    <row r="45" spans="1:7" ht="30.75" customHeight="1" x14ac:dyDescent="0.25">
      <c r="A45" s="353"/>
      <c r="B45" s="307" t="s">
        <v>59</v>
      </c>
      <c r="C45" s="308"/>
      <c r="D45" s="308"/>
      <c r="E45" s="308"/>
      <c r="F45" s="308"/>
      <c r="G45" s="309"/>
    </row>
    <row r="46" spans="1:7" ht="38.25" x14ac:dyDescent="0.25">
      <c r="A46" s="353"/>
      <c r="B46" s="20" t="s">
        <v>22</v>
      </c>
      <c r="C46" s="22" t="s">
        <v>60</v>
      </c>
      <c r="D46" s="21" t="s">
        <v>61</v>
      </c>
      <c r="E46" s="34"/>
      <c r="F46" s="34"/>
      <c r="G46" s="23" t="s">
        <v>27</v>
      </c>
    </row>
    <row r="47" spans="1:7" x14ac:dyDescent="0.25">
      <c r="A47" s="353"/>
      <c r="B47" s="301" t="s">
        <v>28</v>
      </c>
      <c r="C47" s="303" t="s">
        <v>62</v>
      </c>
      <c r="D47" s="18" t="s">
        <v>63</v>
      </c>
      <c r="E47" s="34"/>
      <c r="F47" s="34"/>
      <c r="G47" s="204">
        <v>62777.684325894581</v>
      </c>
    </row>
    <row r="48" spans="1:7" x14ac:dyDescent="0.25">
      <c r="A48" s="353"/>
      <c r="B48" s="301"/>
      <c r="C48" s="303"/>
      <c r="D48" s="18" t="s">
        <v>64</v>
      </c>
      <c r="E48" s="34"/>
      <c r="F48" s="34"/>
      <c r="G48" s="204">
        <v>88211.687693875196</v>
      </c>
    </row>
    <row r="49" spans="1:7" x14ac:dyDescent="0.25">
      <c r="A49" s="353"/>
      <c r="B49" s="301"/>
      <c r="C49" s="303"/>
      <c r="D49" s="18" t="s">
        <v>65</v>
      </c>
      <c r="E49" s="34"/>
      <c r="F49" s="34"/>
      <c r="G49" s="204">
        <v>16890.364202175944</v>
      </c>
    </row>
    <row r="50" spans="1:7" x14ac:dyDescent="0.25">
      <c r="A50" s="353"/>
      <c r="B50" s="301"/>
      <c r="C50" s="303"/>
      <c r="D50" s="18" t="s">
        <v>66</v>
      </c>
      <c r="E50" s="34"/>
      <c r="F50" s="34"/>
      <c r="G50" s="204">
        <v>28936.61240897316</v>
      </c>
    </row>
    <row r="51" spans="1:7" x14ac:dyDescent="0.25">
      <c r="A51" s="353"/>
      <c r="B51" s="301"/>
      <c r="C51" s="303"/>
      <c r="D51" s="18" t="s">
        <v>67</v>
      </c>
      <c r="E51" s="34"/>
      <c r="F51" s="34"/>
      <c r="G51" s="204">
        <v>27481.444613884592</v>
      </c>
    </row>
    <row r="52" spans="1:7" x14ac:dyDescent="0.25">
      <c r="A52" s="353"/>
      <c r="B52" s="301"/>
      <c r="C52" s="303" t="s">
        <v>68</v>
      </c>
      <c r="D52" s="18" t="s">
        <v>66</v>
      </c>
      <c r="E52" s="34"/>
      <c r="F52" s="34"/>
      <c r="G52" s="204">
        <v>31953.737725518688</v>
      </c>
    </row>
    <row r="53" spans="1:7" x14ac:dyDescent="0.25">
      <c r="A53" s="353"/>
      <c r="B53" s="301"/>
      <c r="C53" s="303"/>
      <c r="D53" s="18" t="s">
        <v>67</v>
      </c>
      <c r="E53" s="34"/>
      <c r="F53" s="34"/>
      <c r="G53" s="204">
        <v>15960.722310795285</v>
      </c>
    </row>
    <row r="54" spans="1:7" x14ac:dyDescent="0.25">
      <c r="A54" s="353"/>
      <c r="B54" s="301"/>
      <c r="C54" s="303"/>
      <c r="D54" s="18" t="s">
        <v>69</v>
      </c>
      <c r="E54" s="34"/>
      <c r="F54" s="34"/>
      <c r="G54" s="204">
        <v>15244.594371326195</v>
      </c>
    </row>
    <row r="55" spans="1:7" x14ac:dyDescent="0.25">
      <c r="A55" s="353"/>
      <c r="B55" s="301" t="s">
        <v>34</v>
      </c>
      <c r="C55" s="303" t="s">
        <v>62</v>
      </c>
      <c r="D55" s="18" t="s">
        <v>63</v>
      </c>
      <c r="E55" s="34"/>
      <c r="F55" s="34"/>
      <c r="G55" s="204">
        <v>66870.009510242395</v>
      </c>
    </row>
    <row r="56" spans="1:7" x14ac:dyDescent="0.25">
      <c r="A56" s="353"/>
      <c r="B56" s="301"/>
      <c r="C56" s="303"/>
      <c r="D56" s="18" t="s">
        <v>64</v>
      </c>
      <c r="E56" s="34"/>
      <c r="F56" s="34"/>
      <c r="G56" s="204">
        <v>42898.227974184469</v>
      </c>
    </row>
    <row r="57" spans="1:7" x14ac:dyDescent="0.25">
      <c r="A57" s="353"/>
      <c r="B57" s="301"/>
      <c r="C57" s="303"/>
      <c r="D57" s="18" t="s">
        <v>65</v>
      </c>
      <c r="E57" s="34"/>
      <c r="F57" s="34"/>
      <c r="G57" s="204">
        <v>32970.899623935846</v>
      </c>
    </row>
    <row r="58" spans="1:7" x14ac:dyDescent="0.25">
      <c r="A58" s="353"/>
      <c r="B58" s="301"/>
      <c r="C58" s="303"/>
      <c r="D58" s="18" t="s">
        <v>66</v>
      </c>
      <c r="E58" s="34"/>
      <c r="F58" s="34"/>
      <c r="G58" s="204">
        <v>9045.0435767543186</v>
      </c>
    </row>
    <row r="59" spans="1:7" x14ac:dyDescent="0.25">
      <c r="A59" s="353"/>
      <c r="B59" s="301"/>
      <c r="C59" s="303"/>
      <c r="D59" s="18" t="s">
        <v>67</v>
      </c>
      <c r="E59" s="34"/>
      <c r="F59" s="34"/>
      <c r="G59" s="204">
        <v>7610.8385544409675</v>
      </c>
    </row>
    <row r="60" spans="1:7" x14ac:dyDescent="0.25">
      <c r="A60" s="353"/>
      <c r="B60" s="301"/>
      <c r="C60" s="303"/>
      <c r="D60" s="18" t="s">
        <v>69</v>
      </c>
      <c r="E60" s="34"/>
      <c r="F60" s="34"/>
      <c r="G60" s="204">
        <v>2352.3715408666667</v>
      </c>
    </row>
    <row r="61" spans="1:7" x14ac:dyDescent="0.25">
      <c r="A61" s="353"/>
      <c r="B61" s="301"/>
      <c r="C61" s="303" t="s">
        <v>68</v>
      </c>
      <c r="D61" s="18" t="s">
        <v>65</v>
      </c>
      <c r="E61" s="34"/>
      <c r="F61" s="34"/>
      <c r="G61" s="204">
        <v>13238.861957066671</v>
      </c>
    </row>
    <row r="62" spans="1:7" ht="15.75" thickBot="1" x14ac:dyDescent="0.3">
      <c r="A62" s="353"/>
      <c r="B62" s="302"/>
      <c r="C62" s="304"/>
      <c r="D62" s="39" t="s">
        <v>67</v>
      </c>
      <c r="E62" s="40"/>
      <c r="F62" s="40"/>
      <c r="G62" s="207">
        <v>10205.008618740389</v>
      </c>
    </row>
    <row r="63" spans="1:7" ht="25.5" customHeight="1" thickBot="1" x14ac:dyDescent="0.3">
      <c r="A63" s="353"/>
      <c r="B63" s="337" t="s">
        <v>70</v>
      </c>
      <c r="C63" s="338"/>
      <c r="D63" s="338"/>
      <c r="E63" s="338"/>
      <c r="F63" s="338"/>
      <c r="G63" s="339"/>
    </row>
    <row r="64" spans="1:7" ht="42.75" customHeight="1" x14ac:dyDescent="0.25">
      <c r="A64" s="353"/>
      <c r="B64" s="307" t="s">
        <v>201</v>
      </c>
      <c r="C64" s="340"/>
      <c r="D64" s="340"/>
      <c r="E64" s="340"/>
      <c r="F64" s="340"/>
      <c r="G64" s="341"/>
    </row>
    <row r="65" spans="1:7" x14ac:dyDescent="0.25">
      <c r="A65" s="353"/>
      <c r="B65" s="319" t="s">
        <v>71</v>
      </c>
      <c r="C65" s="320"/>
      <c r="D65" s="320"/>
      <c r="E65" s="320"/>
      <c r="F65" s="18" t="s">
        <v>14</v>
      </c>
      <c r="G65" s="209">
        <v>16387</v>
      </c>
    </row>
    <row r="66" spans="1:7" x14ac:dyDescent="0.25">
      <c r="A66" s="353"/>
      <c r="B66" s="319" t="s">
        <v>19</v>
      </c>
      <c r="C66" s="320"/>
      <c r="D66" s="320"/>
      <c r="E66" s="320"/>
      <c r="F66" s="18" t="s">
        <v>14</v>
      </c>
      <c r="G66" s="209">
        <v>5995</v>
      </c>
    </row>
    <row r="67" spans="1:7" ht="15.75" thickBot="1" x14ac:dyDescent="0.3">
      <c r="A67" s="353"/>
      <c r="B67" s="321" t="s">
        <v>20</v>
      </c>
      <c r="C67" s="322"/>
      <c r="D67" s="322"/>
      <c r="E67" s="322"/>
      <c r="F67" s="19" t="s">
        <v>14</v>
      </c>
      <c r="G67" s="210">
        <v>10392</v>
      </c>
    </row>
    <row r="68" spans="1:7" ht="29.25" customHeight="1" x14ac:dyDescent="0.25">
      <c r="A68" s="353"/>
      <c r="B68" s="323" t="s">
        <v>72</v>
      </c>
      <c r="C68" s="324"/>
      <c r="D68" s="324"/>
      <c r="E68" s="324"/>
      <c r="F68" s="324"/>
      <c r="G68" s="325"/>
    </row>
    <row r="69" spans="1:7" ht="38.25" x14ac:dyDescent="0.25">
      <c r="A69" s="353"/>
      <c r="B69" s="20" t="s">
        <v>22</v>
      </c>
      <c r="C69" s="21" t="s">
        <v>23</v>
      </c>
      <c r="D69" s="22" t="s">
        <v>24</v>
      </c>
      <c r="E69" s="22" t="s">
        <v>25</v>
      </c>
      <c r="F69" s="22" t="s">
        <v>26</v>
      </c>
      <c r="G69" s="23" t="s">
        <v>73</v>
      </c>
    </row>
    <row r="70" spans="1:7" x14ac:dyDescent="0.25">
      <c r="A70" s="353"/>
      <c r="B70" s="20"/>
      <c r="C70" s="21"/>
      <c r="D70" s="22"/>
      <c r="E70" s="22"/>
      <c r="F70" s="22"/>
      <c r="G70" s="41"/>
    </row>
    <row r="71" spans="1:7" x14ac:dyDescent="0.25">
      <c r="A71" s="353"/>
      <c r="B71" s="301" t="s">
        <v>28</v>
      </c>
      <c r="C71" s="303" t="s">
        <v>29</v>
      </c>
      <c r="D71" s="303" t="s">
        <v>30</v>
      </c>
      <c r="E71" s="303" t="s">
        <v>31</v>
      </c>
      <c r="F71" s="18" t="s">
        <v>32</v>
      </c>
      <c r="G71" s="209">
        <v>1003117</v>
      </c>
    </row>
    <row r="72" spans="1:7" x14ac:dyDescent="0.25">
      <c r="A72" s="353"/>
      <c r="B72" s="301"/>
      <c r="C72" s="303"/>
      <c r="D72" s="303"/>
      <c r="E72" s="303"/>
      <c r="F72" s="24" t="s">
        <v>33</v>
      </c>
      <c r="G72" s="209">
        <v>973396</v>
      </c>
    </row>
    <row r="73" spans="1:7" x14ac:dyDescent="0.25">
      <c r="A73" s="353"/>
      <c r="B73" s="301" t="s">
        <v>34</v>
      </c>
      <c r="C73" s="303" t="s">
        <v>29</v>
      </c>
      <c r="D73" s="303" t="s">
        <v>30</v>
      </c>
      <c r="E73" s="303" t="s">
        <v>31</v>
      </c>
      <c r="F73" s="18" t="s">
        <v>32</v>
      </c>
      <c r="G73" s="209">
        <v>861912</v>
      </c>
    </row>
    <row r="74" spans="1:7" x14ac:dyDescent="0.25">
      <c r="A74" s="353"/>
      <c r="B74" s="301"/>
      <c r="C74" s="303"/>
      <c r="D74" s="303"/>
      <c r="E74" s="303"/>
      <c r="F74" s="24" t="s">
        <v>33</v>
      </c>
      <c r="G74" s="209">
        <v>814403</v>
      </c>
    </row>
    <row r="75" spans="1:7" ht="21" customHeight="1" x14ac:dyDescent="0.25">
      <c r="A75" s="353"/>
      <c r="B75" s="326" t="s">
        <v>74</v>
      </c>
      <c r="C75" s="327"/>
      <c r="D75" s="327"/>
      <c r="E75" s="327"/>
      <c r="F75" s="327"/>
      <c r="G75" s="328"/>
    </row>
    <row r="76" spans="1:7" ht="25.5" x14ac:dyDescent="0.25">
      <c r="A76" s="353"/>
      <c r="B76" s="25" t="s">
        <v>28</v>
      </c>
      <c r="C76" s="26" t="s">
        <v>29</v>
      </c>
      <c r="D76" s="26" t="s">
        <v>30</v>
      </c>
      <c r="E76" s="26" t="s">
        <v>31</v>
      </c>
      <c r="F76" s="24" t="s">
        <v>33</v>
      </c>
      <c r="G76" s="211">
        <v>1292557</v>
      </c>
    </row>
    <row r="77" spans="1:7" ht="38.25" x14ac:dyDescent="0.25">
      <c r="A77" s="353"/>
      <c r="B77" s="27" t="s">
        <v>34</v>
      </c>
      <c r="C77" s="28" t="s">
        <v>29</v>
      </c>
      <c r="D77" s="28" t="s">
        <v>30</v>
      </c>
      <c r="E77" s="28" t="s">
        <v>31</v>
      </c>
      <c r="F77" s="29" t="s">
        <v>33</v>
      </c>
      <c r="G77" s="212">
        <v>1273773</v>
      </c>
    </row>
    <row r="78" spans="1:7" ht="21" customHeight="1" x14ac:dyDescent="0.25">
      <c r="A78" s="353"/>
      <c r="B78" s="329" t="s">
        <v>233</v>
      </c>
      <c r="C78" s="330"/>
      <c r="D78" s="330"/>
      <c r="E78" s="330"/>
      <c r="F78" s="330"/>
      <c r="G78" s="331"/>
    </row>
    <row r="79" spans="1:7" ht="26.25" thickBot="1" x14ac:dyDescent="0.3">
      <c r="A79" s="353"/>
      <c r="B79" s="247" t="s">
        <v>28</v>
      </c>
      <c r="C79" s="248" t="s">
        <v>29</v>
      </c>
      <c r="D79" s="248" t="s">
        <v>30</v>
      </c>
      <c r="E79" s="248" t="s">
        <v>31</v>
      </c>
      <c r="F79" s="24" t="s">
        <v>33</v>
      </c>
      <c r="G79" s="253">
        <v>2741893</v>
      </c>
    </row>
    <row r="80" spans="1:7" ht="24.75" customHeight="1" x14ac:dyDescent="0.25">
      <c r="A80" s="353"/>
      <c r="B80" s="316" t="s">
        <v>75</v>
      </c>
      <c r="C80" s="317"/>
      <c r="D80" s="317"/>
      <c r="E80" s="317"/>
      <c r="F80" s="317"/>
      <c r="G80" s="318"/>
    </row>
    <row r="81" spans="1:7" ht="38.25" x14ac:dyDescent="0.25">
      <c r="A81" s="353"/>
      <c r="B81" s="20" t="s">
        <v>22</v>
      </c>
      <c r="C81" s="22" t="s">
        <v>37</v>
      </c>
      <c r="D81" s="22" t="s">
        <v>38</v>
      </c>
      <c r="E81" s="22" t="s">
        <v>39</v>
      </c>
      <c r="F81" s="22" t="s">
        <v>26</v>
      </c>
      <c r="G81" s="23" t="s">
        <v>73</v>
      </c>
    </row>
    <row r="82" spans="1:7" x14ac:dyDescent="0.25">
      <c r="A82" s="353"/>
      <c r="B82" s="301" t="s">
        <v>28</v>
      </c>
      <c r="C82" s="303" t="s">
        <v>40</v>
      </c>
      <c r="D82" s="303" t="s">
        <v>41</v>
      </c>
      <c r="E82" s="303" t="s">
        <v>42</v>
      </c>
      <c r="F82" s="24" t="s">
        <v>33</v>
      </c>
      <c r="G82" s="204">
        <v>647089.2478909092</v>
      </c>
    </row>
    <row r="83" spans="1:7" x14ac:dyDescent="0.25">
      <c r="A83" s="353"/>
      <c r="B83" s="301"/>
      <c r="C83" s="303"/>
      <c r="D83" s="303"/>
      <c r="E83" s="303"/>
      <c r="F83" s="24" t="s">
        <v>43</v>
      </c>
      <c r="G83" s="204">
        <v>1321549.8901941748</v>
      </c>
    </row>
    <row r="84" spans="1:7" x14ac:dyDescent="0.25">
      <c r="A84" s="353"/>
      <c r="B84" s="301"/>
      <c r="C84" s="303"/>
      <c r="D84" s="303" t="s">
        <v>44</v>
      </c>
      <c r="E84" s="303"/>
      <c r="F84" s="26" t="s">
        <v>45</v>
      </c>
      <c r="G84" s="204">
        <v>1539709.683275817</v>
      </c>
    </row>
    <row r="85" spans="1:7" x14ac:dyDescent="0.25">
      <c r="A85" s="353"/>
      <c r="B85" s="301"/>
      <c r="C85" s="303"/>
      <c r="D85" s="303"/>
      <c r="E85" s="303"/>
      <c r="F85" s="24" t="s">
        <v>43</v>
      </c>
      <c r="G85" s="204">
        <v>1465779.0905796983</v>
      </c>
    </row>
    <row r="86" spans="1:7" x14ac:dyDescent="0.25">
      <c r="A86" s="353"/>
      <c r="B86" s="301"/>
      <c r="C86" s="303"/>
      <c r="D86" s="303"/>
      <c r="E86" s="303"/>
      <c r="F86" s="26" t="s">
        <v>46</v>
      </c>
      <c r="G86" s="204">
        <v>1573739.2602181092</v>
      </c>
    </row>
    <row r="87" spans="1:7" x14ac:dyDescent="0.25">
      <c r="A87" s="353"/>
      <c r="B87" s="301"/>
      <c r="C87" s="303"/>
      <c r="D87" s="303"/>
      <c r="E87" s="303"/>
      <c r="F87" s="26" t="s">
        <v>47</v>
      </c>
      <c r="G87" s="204">
        <v>1844403.3749744424</v>
      </c>
    </row>
    <row r="88" spans="1:7" x14ac:dyDescent="0.25">
      <c r="A88" s="353"/>
      <c r="B88" s="312" t="s">
        <v>34</v>
      </c>
      <c r="C88" s="303" t="s">
        <v>40</v>
      </c>
      <c r="D88" s="303" t="s">
        <v>44</v>
      </c>
      <c r="E88" s="303" t="s">
        <v>42</v>
      </c>
      <c r="F88" s="26" t="s">
        <v>48</v>
      </c>
      <c r="G88" s="204">
        <v>1049423.8190418847</v>
      </c>
    </row>
    <row r="89" spans="1:7" ht="28.5" customHeight="1" x14ac:dyDescent="0.25">
      <c r="A89" s="353"/>
      <c r="B89" s="312"/>
      <c r="C89" s="303"/>
      <c r="D89" s="303"/>
      <c r="E89" s="303"/>
      <c r="F89" s="26" t="s">
        <v>46</v>
      </c>
      <c r="G89" s="204">
        <v>1145167.1908832071</v>
      </c>
    </row>
    <row r="90" spans="1:7" x14ac:dyDescent="0.25">
      <c r="A90" s="353"/>
      <c r="B90" s="313" t="s">
        <v>76</v>
      </c>
      <c r="C90" s="314"/>
      <c r="D90" s="314"/>
      <c r="E90" s="314"/>
      <c r="F90" s="314"/>
      <c r="G90" s="315"/>
    </row>
    <row r="91" spans="1:7" x14ac:dyDescent="0.25">
      <c r="A91" s="353"/>
      <c r="B91" s="301" t="s">
        <v>28</v>
      </c>
      <c r="C91" s="303" t="s">
        <v>40</v>
      </c>
      <c r="D91" s="26" t="s">
        <v>41</v>
      </c>
      <c r="E91" s="303" t="s">
        <v>42</v>
      </c>
      <c r="F91" s="30" t="s">
        <v>33</v>
      </c>
      <c r="G91" s="204">
        <v>1855054.74</v>
      </c>
    </row>
    <row r="92" spans="1:7" x14ac:dyDescent="0.25">
      <c r="A92" s="353"/>
      <c r="B92" s="301"/>
      <c r="C92" s="303"/>
      <c r="D92" s="303" t="s">
        <v>44</v>
      </c>
      <c r="E92" s="303"/>
      <c r="F92" s="30" t="s">
        <v>33</v>
      </c>
      <c r="G92" s="204">
        <v>2441241.2837476959</v>
      </c>
    </row>
    <row r="93" spans="1:7" x14ac:dyDescent="0.25">
      <c r="A93" s="353"/>
      <c r="B93" s="301"/>
      <c r="C93" s="303"/>
      <c r="D93" s="303"/>
      <c r="E93" s="303"/>
      <c r="F93" s="30" t="s">
        <v>48</v>
      </c>
      <c r="G93" s="204">
        <v>4331630.4467770122</v>
      </c>
    </row>
    <row r="94" spans="1:7" x14ac:dyDescent="0.25">
      <c r="A94" s="353"/>
      <c r="B94" s="301"/>
      <c r="C94" s="303"/>
      <c r="D94" s="303"/>
      <c r="E94" s="34" t="s">
        <v>50</v>
      </c>
      <c r="F94" s="26" t="s">
        <v>46</v>
      </c>
      <c r="G94" s="204">
        <v>4737860.0659309654</v>
      </c>
    </row>
    <row r="95" spans="1:7" ht="39.75" thickBot="1" x14ac:dyDescent="0.3">
      <c r="A95" s="353"/>
      <c r="B95" s="36" t="s">
        <v>34</v>
      </c>
      <c r="C95" s="28" t="s">
        <v>40</v>
      </c>
      <c r="D95" s="28" t="s">
        <v>41</v>
      </c>
      <c r="E95" s="28" t="s">
        <v>42</v>
      </c>
      <c r="F95" s="29" t="s">
        <v>43</v>
      </c>
      <c r="G95" s="208">
        <v>2763951.7869263827</v>
      </c>
    </row>
    <row r="96" spans="1:7" ht="34.5" customHeight="1" x14ac:dyDescent="0.25">
      <c r="A96" s="353"/>
      <c r="B96" s="307" t="s">
        <v>77</v>
      </c>
      <c r="C96" s="308"/>
      <c r="D96" s="308"/>
      <c r="E96" s="308"/>
      <c r="F96" s="308"/>
      <c r="G96" s="309"/>
    </row>
    <row r="97" spans="1:7" ht="38.25" x14ac:dyDescent="0.25">
      <c r="A97" s="353"/>
      <c r="B97" s="20" t="s">
        <v>22</v>
      </c>
      <c r="C97" s="22" t="s">
        <v>52</v>
      </c>
      <c r="D97" s="21" t="s">
        <v>53</v>
      </c>
      <c r="E97" s="34"/>
      <c r="F97" s="34"/>
      <c r="G97" s="23" t="s">
        <v>78</v>
      </c>
    </row>
    <row r="98" spans="1:7" x14ac:dyDescent="0.25">
      <c r="A98" s="353"/>
      <c r="B98" s="301" t="s">
        <v>28</v>
      </c>
      <c r="C98" s="310" t="s">
        <v>54</v>
      </c>
      <c r="D98" s="26" t="s">
        <v>55</v>
      </c>
      <c r="E98" s="34"/>
      <c r="F98" s="34"/>
      <c r="G98" s="204">
        <v>602411</v>
      </c>
    </row>
    <row r="99" spans="1:7" x14ac:dyDescent="0.25">
      <c r="A99" s="353"/>
      <c r="B99" s="301"/>
      <c r="C99" s="311"/>
      <c r="D99" s="254" t="s">
        <v>232</v>
      </c>
      <c r="E99" s="34"/>
      <c r="F99" s="34"/>
      <c r="G99" s="204">
        <v>3114382</v>
      </c>
    </row>
    <row r="100" spans="1:7" x14ac:dyDescent="0.25">
      <c r="A100" s="353"/>
      <c r="B100" s="301"/>
      <c r="C100" s="306" t="s">
        <v>56</v>
      </c>
      <c r="D100" s="26" t="s">
        <v>57</v>
      </c>
      <c r="E100" s="34"/>
      <c r="F100" s="34"/>
      <c r="G100" s="204">
        <v>2345455</v>
      </c>
    </row>
    <row r="101" spans="1:7" x14ac:dyDescent="0.25">
      <c r="A101" s="353"/>
      <c r="B101" s="301"/>
      <c r="C101" s="306"/>
      <c r="D101" s="26" t="s">
        <v>58</v>
      </c>
      <c r="E101" s="34"/>
      <c r="F101" s="34"/>
      <c r="G101" s="204">
        <v>985873</v>
      </c>
    </row>
    <row r="102" spans="1:7" ht="39.75" thickBot="1" x14ac:dyDescent="0.3">
      <c r="A102" s="353"/>
      <c r="B102" s="36" t="s">
        <v>34</v>
      </c>
      <c r="C102" s="37" t="s">
        <v>56</v>
      </c>
      <c r="D102" s="28" t="s">
        <v>58</v>
      </c>
      <c r="E102" s="38"/>
      <c r="F102" s="38"/>
      <c r="G102" s="208">
        <v>1975674</v>
      </c>
    </row>
    <row r="103" spans="1:7" ht="32.25" customHeight="1" x14ac:dyDescent="0.25">
      <c r="A103" s="353"/>
      <c r="B103" s="307" t="s">
        <v>79</v>
      </c>
      <c r="C103" s="308"/>
      <c r="D103" s="308"/>
      <c r="E103" s="308"/>
      <c r="F103" s="308"/>
      <c r="G103" s="309"/>
    </row>
    <row r="104" spans="1:7" ht="38.25" x14ac:dyDescent="0.25">
      <c r="A104" s="353"/>
      <c r="B104" s="20" t="s">
        <v>22</v>
      </c>
      <c r="C104" s="22" t="s">
        <v>60</v>
      </c>
      <c r="D104" s="21" t="s">
        <v>61</v>
      </c>
      <c r="E104" s="34"/>
      <c r="F104" s="34"/>
      <c r="G104" s="23" t="s">
        <v>80</v>
      </c>
    </row>
    <row r="105" spans="1:7" x14ac:dyDescent="0.25">
      <c r="A105" s="353"/>
      <c r="B105" s="301" t="s">
        <v>28</v>
      </c>
      <c r="C105" s="303" t="s">
        <v>62</v>
      </c>
      <c r="D105" s="18" t="s">
        <v>63</v>
      </c>
      <c r="E105" s="34"/>
      <c r="F105" s="34"/>
      <c r="G105" s="204">
        <v>62777.684325894581</v>
      </c>
    </row>
    <row r="106" spans="1:7" x14ac:dyDescent="0.25">
      <c r="A106" s="353"/>
      <c r="B106" s="301"/>
      <c r="C106" s="303"/>
      <c r="D106" s="18" t="s">
        <v>64</v>
      </c>
      <c r="E106" s="34"/>
      <c r="F106" s="34"/>
      <c r="G106" s="204">
        <v>88211.687693875196</v>
      </c>
    </row>
    <row r="107" spans="1:7" x14ac:dyDescent="0.25">
      <c r="A107" s="353"/>
      <c r="B107" s="301"/>
      <c r="C107" s="303"/>
      <c r="D107" s="18" t="s">
        <v>65</v>
      </c>
      <c r="E107" s="34"/>
      <c r="F107" s="34"/>
      <c r="G107" s="204">
        <v>16890.364202175944</v>
      </c>
    </row>
    <row r="108" spans="1:7" x14ac:dyDescent="0.25">
      <c r="A108" s="353"/>
      <c r="B108" s="301"/>
      <c r="C108" s="303"/>
      <c r="D108" s="18" t="s">
        <v>66</v>
      </c>
      <c r="E108" s="34"/>
      <c r="F108" s="34"/>
      <c r="G108" s="204">
        <v>28936.61240897316</v>
      </c>
    </row>
    <row r="109" spans="1:7" x14ac:dyDescent="0.25">
      <c r="A109" s="353"/>
      <c r="B109" s="301"/>
      <c r="C109" s="303"/>
      <c r="D109" s="18" t="s">
        <v>67</v>
      </c>
      <c r="E109" s="34"/>
      <c r="F109" s="34"/>
      <c r="G109" s="204">
        <v>27481.444613884592</v>
      </c>
    </row>
    <row r="110" spans="1:7" x14ac:dyDescent="0.25">
      <c r="A110" s="353"/>
      <c r="B110" s="301"/>
      <c r="C110" s="303" t="s">
        <v>68</v>
      </c>
      <c r="D110" s="18" t="s">
        <v>66</v>
      </c>
      <c r="E110" s="34"/>
      <c r="F110" s="34"/>
      <c r="G110" s="204">
        <v>31953.737725518688</v>
      </c>
    </row>
    <row r="111" spans="1:7" x14ac:dyDescent="0.25">
      <c r="A111" s="353"/>
      <c r="B111" s="301"/>
      <c r="C111" s="303"/>
      <c r="D111" s="18" t="s">
        <v>67</v>
      </c>
      <c r="E111" s="34"/>
      <c r="F111" s="34"/>
      <c r="G111" s="204">
        <v>15960.722310795285</v>
      </c>
    </row>
    <row r="112" spans="1:7" x14ac:dyDescent="0.25">
      <c r="A112" s="353"/>
      <c r="B112" s="301"/>
      <c r="C112" s="303"/>
      <c r="D112" s="18" t="s">
        <v>69</v>
      </c>
      <c r="E112" s="34"/>
      <c r="F112" s="34"/>
      <c r="G112" s="204">
        <v>15244.594371326195</v>
      </c>
    </row>
    <row r="113" spans="1:7" x14ac:dyDescent="0.25">
      <c r="A113" s="353"/>
      <c r="B113" s="301" t="s">
        <v>34</v>
      </c>
      <c r="C113" s="303" t="s">
        <v>62</v>
      </c>
      <c r="D113" s="18" t="s">
        <v>63</v>
      </c>
      <c r="E113" s="34"/>
      <c r="F113" s="34"/>
      <c r="G113" s="204">
        <v>66870.009510242395</v>
      </c>
    </row>
    <row r="114" spans="1:7" x14ac:dyDescent="0.25">
      <c r="A114" s="353"/>
      <c r="B114" s="301"/>
      <c r="C114" s="303"/>
      <c r="D114" s="18" t="s">
        <v>64</v>
      </c>
      <c r="E114" s="34"/>
      <c r="F114" s="34"/>
      <c r="G114" s="204">
        <v>42898.227974184469</v>
      </c>
    </row>
    <row r="115" spans="1:7" x14ac:dyDescent="0.25">
      <c r="A115" s="353"/>
      <c r="B115" s="301"/>
      <c r="C115" s="303"/>
      <c r="D115" s="18" t="s">
        <v>65</v>
      </c>
      <c r="E115" s="34"/>
      <c r="F115" s="34"/>
      <c r="G115" s="204">
        <v>32970.899623935846</v>
      </c>
    </row>
    <row r="116" spans="1:7" x14ac:dyDescent="0.25">
      <c r="A116" s="353"/>
      <c r="B116" s="301"/>
      <c r="C116" s="303"/>
      <c r="D116" s="18" t="s">
        <v>66</v>
      </c>
      <c r="E116" s="34"/>
      <c r="F116" s="34"/>
      <c r="G116" s="204">
        <v>9045.0435767543186</v>
      </c>
    </row>
    <row r="117" spans="1:7" x14ac:dyDescent="0.25">
      <c r="A117" s="353"/>
      <c r="B117" s="301"/>
      <c r="C117" s="303"/>
      <c r="D117" s="18" t="s">
        <v>67</v>
      </c>
      <c r="E117" s="34"/>
      <c r="F117" s="34"/>
      <c r="G117" s="204">
        <v>7610.8385544409675</v>
      </c>
    </row>
    <row r="118" spans="1:7" x14ac:dyDescent="0.25">
      <c r="A118" s="353"/>
      <c r="B118" s="301"/>
      <c r="C118" s="303"/>
      <c r="D118" s="18" t="s">
        <v>69</v>
      </c>
      <c r="E118" s="34"/>
      <c r="F118" s="34"/>
      <c r="G118" s="204">
        <v>2352.3715408666667</v>
      </c>
    </row>
    <row r="119" spans="1:7" x14ac:dyDescent="0.25">
      <c r="A119" s="353"/>
      <c r="B119" s="301"/>
      <c r="C119" s="303" t="s">
        <v>68</v>
      </c>
      <c r="D119" s="18" t="s">
        <v>65</v>
      </c>
      <c r="E119" s="34"/>
      <c r="F119" s="34"/>
      <c r="G119" s="204">
        <v>13238.861957066671</v>
      </c>
    </row>
    <row r="120" spans="1:7" ht="15.75" thickBot="1" x14ac:dyDescent="0.3">
      <c r="A120" s="354"/>
      <c r="B120" s="302"/>
      <c r="C120" s="304"/>
      <c r="D120" s="39" t="s">
        <v>67</v>
      </c>
      <c r="E120" s="40"/>
      <c r="F120" s="40"/>
      <c r="G120" s="207">
        <v>10205.008618740389</v>
      </c>
    </row>
    <row r="121" spans="1:7" x14ac:dyDescent="0.25">
      <c r="A121" s="42"/>
      <c r="B121" s="43"/>
      <c r="C121" s="44"/>
      <c r="D121" s="42"/>
      <c r="E121" s="45"/>
      <c r="F121" s="45"/>
      <c r="G121" s="46"/>
    </row>
    <row r="122" spans="1:7" ht="15.75" x14ac:dyDescent="0.25">
      <c r="A122" s="49"/>
      <c r="B122" s="48"/>
      <c r="C122" s="47"/>
      <c r="D122" s="47"/>
      <c r="E122" s="47"/>
      <c r="F122" s="47"/>
      <c r="G122" s="47"/>
    </row>
    <row r="123" spans="1:7" x14ac:dyDescent="0.25">
      <c r="A123" s="49" t="s">
        <v>81</v>
      </c>
      <c r="B123" s="50"/>
      <c r="C123" s="50"/>
      <c r="D123" s="50"/>
      <c r="E123" s="50"/>
      <c r="F123" s="50"/>
      <c r="G123" s="50"/>
    </row>
    <row r="124" spans="1:7" x14ac:dyDescent="0.25">
      <c r="A124" s="305" t="s">
        <v>82</v>
      </c>
      <c r="B124" s="305"/>
      <c r="C124" s="305"/>
      <c r="D124" s="305"/>
      <c r="E124" s="305"/>
      <c r="F124" s="305"/>
      <c r="G124" s="305"/>
    </row>
    <row r="125" spans="1:7" x14ac:dyDescent="0.25">
      <c r="A125" s="49" t="s">
        <v>199</v>
      </c>
    </row>
  </sheetData>
  <mergeCells count="88">
    <mergeCell ref="B18:B19"/>
    <mergeCell ref="C18:C19"/>
    <mergeCell ref="D18:D19"/>
    <mergeCell ref="E18:E19"/>
    <mergeCell ref="B4:F4"/>
    <mergeCell ref="A6:G6"/>
    <mergeCell ref="A7:A120"/>
    <mergeCell ref="B7:D7"/>
    <mergeCell ref="B8:D8"/>
    <mergeCell ref="B9:D9"/>
    <mergeCell ref="B10:G10"/>
    <mergeCell ref="B11:E11"/>
    <mergeCell ref="B12:E12"/>
    <mergeCell ref="B13:E13"/>
    <mergeCell ref="B14:G14"/>
    <mergeCell ref="B16:B17"/>
    <mergeCell ref="C16:C17"/>
    <mergeCell ref="D16:D17"/>
    <mergeCell ref="E16:E17"/>
    <mergeCell ref="B34:B37"/>
    <mergeCell ref="C34:C37"/>
    <mergeCell ref="E34:E36"/>
    <mergeCell ref="D35:D37"/>
    <mergeCell ref="B20:G20"/>
    <mergeCell ref="B23:G23"/>
    <mergeCell ref="B25:B30"/>
    <mergeCell ref="C25:C30"/>
    <mergeCell ref="D25:D26"/>
    <mergeCell ref="E25:E30"/>
    <mergeCell ref="D27:D30"/>
    <mergeCell ref="B31:B32"/>
    <mergeCell ref="C31:C32"/>
    <mergeCell ref="D31:D32"/>
    <mergeCell ref="E31:E32"/>
    <mergeCell ref="B33:G33"/>
    <mergeCell ref="B65:E65"/>
    <mergeCell ref="B39:G39"/>
    <mergeCell ref="B41:B43"/>
    <mergeCell ref="C42:C43"/>
    <mergeCell ref="B45:G45"/>
    <mergeCell ref="B47:B54"/>
    <mergeCell ref="C47:C51"/>
    <mergeCell ref="C52:C54"/>
    <mergeCell ref="B55:B62"/>
    <mergeCell ref="C55:C60"/>
    <mergeCell ref="C61:C62"/>
    <mergeCell ref="B63:G63"/>
    <mergeCell ref="B64:G64"/>
    <mergeCell ref="B80:G80"/>
    <mergeCell ref="B66:E66"/>
    <mergeCell ref="B67:E67"/>
    <mergeCell ref="B68:G68"/>
    <mergeCell ref="B71:B72"/>
    <mergeCell ref="C71:C72"/>
    <mergeCell ref="D71:D72"/>
    <mergeCell ref="E71:E72"/>
    <mergeCell ref="B73:B74"/>
    <mergeCell ref="C73:C74"/>
    <mergeCell ref="D73:D74"/>
    <mergeCell ref="E73:E74"/>
    <mergeCell ref="B75:G75"/>
    <mergeCell ref="B78:G78"/>
    <mergeCell ref="B96:G96"/>
    <mergeCell ref="B82:B87"/>
    <mergeCell ref="C82:C87"/>
    <mergeCell ref="D82:D83"/>
    <mergeCell ref="E82:E87"/>
    <mergeCell ref="D84:D87"/>
    <mergeCell ref="B88:B89"/>
    <mergeCell ref="C88:C89"/>
    <mergeCell ref="D88:D89"/>
    <mergeCell ref="E88:E89"/>
    <mergeCell ref="B90:G90"/>
    <mergeCell ref="B91:B94"/>
    <mergeCell ref="C91:C94"/>
    <mergeCell ref="E91:E93"/>
    <mergeCell ref="D92:D94"/>
    <mergeCell ref="B113:B120"/>
    <mergeCell ref="C113:C118"/>
    <mergeCell ref="C119:C120"/>
    <mergeCell ref="A124:G124"/>
    <mergeCell ref="B98:B101"/>
    <mergeCell ref="C100:C101"/>
    <mergeCell ref="B103:G103"/>
    <mergeCell ref="B105:B112"/>
    <mergeCell ref="C105:C109"/>
    <mergeCell ref="C110:C112"/>
    <mergeCell ref="C98:C99"/>
  </mergeCells>
  <pageMargins left="0.35433070866141736" right="0.35433070866141736" top="0.59055118110236227" bottom="0.59055118110236227" header="0.51181102362204722" footer="0.51181102362204722"/>
  <pageSetup paperSize="9" scale="60" fitToHeight="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214"/>
  <sheetViews>
    <sheetView showGridLines="0" view="pageBreakPreview" zoomScale="90" zoomScaleNormal="100" zoomScaleSheetLayoutView="90" workbookViewId="0">
      <pane ySplit="5" topLeftCell="A6" activePane="bottomLeft" state="frozen"/>
      <selection activeCell="B1" sqref="B1"/>
      <selection pane="bottomLeft" activeCell="B3" sqref="B3"/>
    </sheetView>
  </sheetViews>
  <sheetFormatPr defaultColWidth="9.140625" defaultRowHeight="15" x14ac:dyDescent="0.25"/>
  <cols>
    <col min="1" max="1" width="21.5703125" style="49" customWidth="1"/>
    <col min="2" max="2" width="60" style="52" customWidth="1"/>
    <col min="3" max="3" width="24.5703125" style="49" customWidth="1"/>
    <col min="4" max="4" width="13.5703125" style="49" customWidth="1"/>
    <col min="5" max="6" width="9.28515625" style="49" hidden="1" customWidth="1"/>
    <col min="7" max="7" width="3.7109375" style="49" hidden="1" customWidth="1"/>
    <col min="8" max="8" width="21.5703125" style="49" customWidth="1"/>
    <col min="9" max="9" width="11" style="49" customWidth="1"/>
    <col min="10" max="10" width="11" style="49" bestFit="1" customWidth="1"/>
    <col min="11" max="16384" width="9.140625" style="49"/>
  </cols>
  <sheetData>
    <row r="1" spans="1:8" ht="18.75" x14ac:dyDescent="0.3">
      <c r="A1" s="51" t="s">
        <v>0</v>
      </c>
    </row>
    <row r="2" spans="1:8" ht="20.25" customHeight="1" x14ac:dyDescent="0.3">
      <c r="C2" s="53"/>
      <c r="D2" s="53"/>
      <c r="E2" s="53"/>
      <c r="F2" s="53"/>
      <c r="G2" s="53"/>
      <c r="H2" s="49" t="s">
        <v>1</v>
      </c>
    </row>
    <row r="3" spans="1:8" ht="19.5" thickBot="1" x14ac:dyDescent="0.3">
      <c r="B3" s="232" t="s">
        <v>218</v>
      </c>
      <c r="C3" s="54"/>
      <c r="D3" s="54"/>
      <c r="E3" s="54"/>
      <c r="F3" s="54"/>
      <c r="G3" s="379" t="s">
        <v>3</v>
      </c>
      <c r="H3" s="380"/>
    </row>
    <row r="4" spans="1:8" x14ac:dyDescent="0.25">
      <c r="A4" s="381" t="s">
        <v>4</v>
      </c>
      <c r="B4" s="383" t="s">
        <v>5</v>
      </c>
      <c r="C4" s="383"/>
      <c r="D4" s="383" t="s">
        <v>10</v>
      </c>
      <c r="E4" s="383" t="s">
        <v>83</v>
      </c>
      <c r="F4" s="383"/>
      <c r="G4" s="383"/>
      <c r="H4" s="385" t="s">
        <v>84</v>
      </c>
    </row>
    <row r="5" spans="1:8" ht="30" x14ac:dyDescent="0.25">
      <c r="A5" s="382"/>
      <c r="B5" s="55" t="s">
        <v>8</v>
      </c>
      <c r="C5" s="55" t="s">
        <v>9</v>
      </c>
      <c r="D5" s="384"/>
      <c r="E5" s="55" t="s">
        <v>85</v>
      </c>
      <c r="F5" s="55" t="s">
        <v>86</v>
      </c>
      <c r="G5" s="55" t="s">
        <v>87</v>
      </c>
      <c r="H5" s="386"/>
    </row>
    <row r="6" spans="1:8" s="59" customFormat="1" ht="16.5" thickBot="1" x14ac:dyDescent="0.3">
      <c r="A6" s="56">
        <v>1</v>
      </c>
      <c r="B6" s="57">
        <v>2</v>
      </c>
      <c r="C6" s="57">
        <v>3</v>
      </c>
      <c r="D6" s="57">
        <f>C6+1</f>
        <v>4</v>
      </c>
      <c r="E6" s="57">
        <f t="shared" ref="E6:H6" si="0">D6+1</f>
        <v>5</v>
      </c>
      <c r="F6" s="57">
        <f t="shared" si="0"/>
        <v>6</v>
      </c>
      <c r="G6" s="57">
        <f t="shared" si="0"/>
        <v>7</v>
      </c>
      <c r="H6" s="58">
        <f t="shared" si="0"/>
        <v>8</v>
      </c>
    </row>
    <row r="7" spans="1:8" x14ac:dyDescent="0.25">
      <c r="A7" s="366" t="s">
        <v>88</v>
      </c>
      <c r="B7" s="367"/>
      <c r="C7" s="367"/>
      <c r="D7" s="367"/>
      <c r="E7" s="367"/>
      <c r="F7" s="367"/>
      <c r="G7" s="367"/>
      <c r="H7" s="368"/>
    </row>
    <row r="8" spans="1:8" ht="12.75" customHeight="1" x14ac:dyDescent="0.25">
      <c r="A8" s="60"/>
      <c r="B8" s="61"/>
      <c r="C8" s="61"/>
      <c r="D8" s="61"/>
      <c r="E8" s="61"/>
      <c r="F8" s="61"/>
      <c r="G8" s="61"/>
      <c r="H8" s="62"/>
    </row>
    <row r="9" spans="1:8" ht="30" customHeight="1" x14ac:dyDescent="0.25">
      <c r="A9" s="369" t="s">
        <v>230</v>
      </c>
      <c r="B9" s="63" t="s">
        <v>89</v>
      </c>
      <c r="C9" s="64"/>
      <c r="D9" s="55"/>
      <c r="E9" s="64"/>
      <c r="F9" s="64"/>
      <c r="G9" s="64"/>
      <c r="H9" s="65"/>
    </row>
    <row r="10" spans="1:8" x14ac:dyDescent="0.25">
      <c r="A10" s="370"/>
      <c r="B10" s="66" t="s">
        <v>90</v>
      </c>
      <c r="C10" s="64"/>
      <c r="D10" s="55"/>
      <c r="E10" s="64"/>
      <c r="F10" s="64"/>
      <c r="G10" s="64"/>
      <c r="H10" s="65"/>
    </row>
    <row r="11" spans="1:8" ht="30.75" customHeight="1" x14ac:dyDescent="0.25">
      <c r="A11" s="370"/>
      <c r="B11" s="66" t="s">
        <v>91</v>
      </c>
      <c r="C11" s="67"/>
      <c r="D11" s="67"/>
      <c r="E11" s="67"/>
      <c r="F11" s="67"/>
      <c r="G11" s="67"/>
      <c r="H11" s="68"/>
    </row>
    <row r="12" spans="1:8" ht="30.75" customHeight="1" x14ac:dyDescent="0.25">
      <c r="A12" s="370"/>
      <c r="B12" s="66" t="s">
        <v>92</v>
      </c>
      <c r="C12" s="67"/>
      <c r="D12" s="67"/>
      <c r="E12" s="67"/>
      <c r="F12" s="67"/>
      <c r="G12" s="67"/>
      <c r="H12" s="68"/>
    </row>
    <row r="13" spans="1:8" ht="162" customHeight="1" x14ac:dyDescent="0.25">
      <c r="A13" s="370"/>
      <c r="B13" s="69" t="s">
        <v>202</v>
      </c>
      <c r="C13" s="18"/>
      <c r="D13" s="18" t="s">
        <v>204</v>
      </c>
      <c r="E13" s="67"/>
      <c r="F13" s="67"/>
      <c r="G13" s="67"/>
      <c r="H13" s="70">
        <v>466.1</v>
      </c>
    </row>
    <row r="14" spans="1:8" ht="205.5" customHeight="1" x14ac:dyDescent="0.25">
      <c r="A14" s="370"/>
      <c r="B14" s="69" t="s">
        <v>203</v>
      </c>
      <c r="C14" s="19"/>
      <c r="D14" s="19" t="s">
        <v>205</v>
      </c>
      <c r="E14" s="67"/>
      <c r="F14" s="67"/>
      <c r="G14" s="67"/>
      <c r="H14" s="70">
        <v>466.1</v>
      </c>
    </row>
    <row r="15" spans="1:8" ht="44.25" x14ac:dyDescent="0.25">
      <c r="A15" s="370"/>
      <c r="B15" s="71" t="s">
        <v>93</v>
      </c>
      <c r="C15" s="363"/>
      <c r="D15" s="72" t="s">
        <v>18</v>
      </c>
      <c r="E15" s="73"/>
      <c r="F15" s="73"/>
      <c r="G15" s="74"/>
      <c r="H15" s="75">
        <v>1245.17</v>
      </c>
    </row>
    <row r="16" spans="1:8" ht="24" x14ac:dyDescent="0.25">
      <c r="A16" s="370"/>
      <c r="B16" s="76" t="s">
        <v>94</v>
      </c>
      <c r="C16" s="373"/>
      <c r="D16" s="72" t="s">
        <v>18</v>
      </c>
      <c r="E16" s="73"/>
      <c r="F16" s="73"/>
      <c r="G16" s="74"/>
      <c r="H16" s="77">
        <v>390.11</v>
      </c>
    </row>
    <row r="17" spans="1:8" x14ac:dyDescent="0.25">
      <c r="A17" s="370"/>
      <c r="B17" s="76" t="s">
        <v>95</v>
      </c>
      <c r="C17" s="373"/>
      <c r="D17" s="72" t="s">
        <v>18</v>
      </c>
      <c r="E17" s="73"/>
      <c r="F17" s="73"/>
      <c r="G17" s="74"/>
      <c r="H17" s="77">
        <v>855.06</v>
      </c>
    </row>
    <row r="18" spans="1:8" ht="44.25" x14ac:dyDescent="0.25">
      <c r="A18" s="370"/>
      <c r="B18" s="71" t="s">
        <v>96</v>
      </c>
      <c r="C18" s="374"/>
      <c r="D18" s="72" t="s">
        <v>18</v>
      </c>
      <c r="E18" s="73"/>
      <c r="F18" s="73"/>
      <c r="G18" s="78"/>
      <c r="H18" s="75">
        <v>1245.17</v>
      </c>
    </row>
    <row r="19" spans="1:8" ht="24" x14ac:dyDescent="0.25">
      <c r="A19" s="370"/>
      <c r="B19" s="76" t="s">
        <v>94</v>
      </c>
      <c r="C19" s="375"/>
      <c r="D19" s="72" t="s">
        <v>18</v>
      </c>
      <c r="E19" s="73"/>
      <c r="F19" s="73"/>
      <c r="G19" s="78"/>
      <c r="H19" s="77">
        <v>390.11</v>
      </c>
    </row>
    <row r="20" spans="1:8" x14ac:dyDescent="0.25">
      <c r="A20" s="370"/>
      <c r="B20" s="76" t="s">
        <v>95</v>
      </c>
      <c r="C20" s="375"/>
      <c r="D20" s="72" t="s">
        <v>18</v>
      </c>
      <c r="E20" s="73"/>
      <c r="F20" s="73"/>
      <c r="G20" s="78"/>
      <c r="H20" s="77">
        <v>855.06</v>
      </c>
    </row>
    <row r="21" spans="1:8" ht="44.25" x14ac:dyDescent="0.25">
      <c r="A21" s="370"/>
      <c r="B21" s="71" t="s">
        <v>98</v>
      </c>
      <c r="C21" s="363"/>
      <c r="D21" s="72" t="s">
        <v>18</v>
      </c>
      <c r="E21" s="73"/>
      <c r="F21" s="73"/>
      <c r="G21" s="74"/>
      <c r="H21" s="75">
        <v>431.67</v>
      </c>
    </row>
    <row r="22" spans="1:8" ht="24" x14ac:dyDescent="0.25">
      <c r="A22" s="370"/>
      <c r="B22" s="76" t="s">
        <v>94</v>
      </c>
      <c r="C22" s="373"/>
      <c r="D22" s="72" t="s">
        <v>18</v>
      </c>
      <c r="E22" s="73"/>
      <c r="F22" s="73"/>
      <c r="G22" s="74"/>
      <c r="H22" s="79">
        <v>87.87</v>
      </c>
    </row>
    <row r="23" spans="1:8" x14ac:dyDescent="0.25">
      <c r="A23" s="370"/>
      <c r="B23" s="76" t="s">
        <v>95</v>
      </c>
      <c r="C23" s="373"/>
      <c r="D23" s="72" t="s">
        <v>18</v>
      </c>
      <c r="E23" s="73"/>
      <c r="F23" s="73"/>
      <c r="G23" s="74"/>
      <c r="H23" s="79">
        <v>343.8</v>
      </c>
    </row>
    <row r="24" spans="1:8" ht="44.25" x14ac:dyDescent="0.25">
      <c r="A24" s="370"/>
      <c r="B24" s="71" t="s">
        <v>99</v>
      </c>
      <c r="C24" s="363"/>
      <c r="D24" s="72" t="s">
        <v>18</v>
      </c>
      <c r="E24" s="73"/>
      <c r="F24" s="73"/>
      <c r="G24" s="74"/>
      <c r="H24" s="75">
        <v>431.67</v>
      </c>
    </row>
    <row r="25" spans="1:8" ht="24" x14ac:dyDescent="0.25">
      <c r="A25" s="370"/>
      <c r="B25" s="76" t="s">
        <v>94</v>
      </c>
      <c r="C25" s="373"/>
      <c r="D25" s="72" t="s">
        <v>18</v>
      </c>
      <c r="E25" s="73"/>
      <c r="F25" s="73"/>
      <c r="G25" s="74"/>
      <c r="H25" s="79">
        <v>87.87</v>
      </c>
    </row>
    <row r="26" spans="1:8" x14ac:dyDescent="0.25">
      <c r="A26" s="370"/>
      <c r="B26" s="76" t="s">
        <v>95</v>
      </c>
      <c r="C26" s="373"/>
      <c r="D26" s="72" t="s">
        <v>18</v>
      </c>
      <c r="E26" s="73"/>
      <c r="F26" s="73"/>
      <c r="G26" s="74"/>
      <c r="H26" s="79">
        <v>343.8</v>
      </c>
    </row>
    <row r="27" spans="1:8" ht="44.25" x14ac:dyDescent="0.25">
      <c r="A27" s="370"/>
      <c r="B27" s="71" t="s">
        <v>207</v>
      </c>
      <c r="C27" s="363"/>
      <c r="D27" s="72" t="s">
        <v>18</v>
      </c>
      <c r="E27" s="73"/>
      <c r="F27" s="73"/>
      <c r="G27" s="74"/>
      <c r="H27" s="75">
        <v>77.209999999999994</v>
      </c>
    </row>
    <row r="28" spans="1:8" ht="24" x14ac:dyDescent="0.25">
      <c r="A28" s="370"/>
      <c r="B28" s="76" t="s">
        <v>94</v>
      </c>
      <c r="C28" s="364"/>
      <c r="D28" s="72" t="s">
        <v>18</v>
      </c>
      <c r="E28" s="73"/>
      <c r="F28" s="73"/>
      <c r="G28" s="74"/>
      <c r="H28" s="79">
        <v>16.75</v>
      </c>
    </row>
    <row r="29" spans="1:8" x14ac:dyDescent="0.25">
      <c r="A29" s="370"/>
      <c r="B29" s="76" t="s">
        <v>95</v>
      </c>
      <c r="C29" s="364"/>
      <c r="D29" s="72" t="s">
        <v>18</v>
      </c>
      <c r="E29" s="73"/>
      <c r="F29" s="73"/>
      <c r="G29" s="74"/>
      <c r="H29" s="79">
        <v>60.46</v>
      </c>
    </row>
    <row r="30" spans="1:8" ht="44.25" x14ac:dyDescent="0.25">
      <c r="A30" s="370"/>
      <c r="B30" s="71" t="s">
        <v>208</v>
      </c>
      <c r="C30" s="364"/>
      <c r="D30" s="72" t="s">
        <v>18</v>
      </c>
      <c r="E30" s="73"/>
      <c r="F30" s="73"/>
      <c r="G30" s="74"/>
      <c r="H30" s="214">
        <v>62.12</v>
      </c>
    </row>
    <row r="31" spans="1:8" ht="24" x14ac:dyDescent="0.25">
      <c r="A31" s="370"/>
      <c r="B31" s="76" t="s">
        <v>94</v>
      </c>
      <c r="C31" s="364"/>
      <c r="D31" s="72" t="s">
        <v>18</v>
      </c>
      <c r="E31" s="73"/>
      <c r="F31" s="73"/>
      <c r="G31" s="74"/>
      <c r="H31" s="79">
        <v>16.75</v>
      </c>
    </row>
    <row r="32" spans="1:8" x14ac:dyDescent="0.25">
      <c r="A32" s="370"/>
      <c r="B32" s="76" t="s">
        <v>95</v>
      </c>
      <c r="C32" s="365"/>
      <c r="D32" s="72" t="s">
        <v>18</v>
      </c>
      <c r="E32" s="73"/>
      <c r="F32" s="73"/>
      <c r="G32" s="74"/>
      <c r="H32" s="79">
        <v>45.37</v>
      </c>
    </row>
    <row r="33" spans="1:8" ht="69" customHeight="1" x14ac:dyDescent="0.25">
      <c r="A33" s="370"/>
      <c r="B33" s="80" t="s">
        <v>100</v>
      </c>
      <c r="C33" s="81"/>
      <c r="D33" s="72"/>
      <c r="E33" s="73"/>
      <c r="F33" s="73"/>
      <c r="G33" s="74"/>
      <c r="H33" s="169"/>
    </row>
    <row r="34" spans="1:8" x14ac:dyDescent="0.25">
      <c r="A34" s="370"/>
      <c r="B34" s="82" t="s">
        <v>101</v>
      </c>
      <c r="C34" s="81"/>
      <c r="D34" s="72"/>
      <c r="E34" s="73"/>
      <c r="F34" s="73"/>
      <c r="G34" s="74"/>
      <c r="H34" s="169"/>
    </row>
    <row r="35" spans="1:8" x14ac:dyDescent="0.25">
      <c r="A35" s="370"/>
      <c r="B35" s="83" t="s">
        <v>102</v>
      </c>
      <c r="C35" s="218" t="s">
        <v>209</v>
      </c>
      <c r="D35" s="72"/>
      <c r="E35" s="73"/>
      <c r="F35" s="73"/>
      <c r="G35" s="74"/>
      <c r="H35" s="169"/>
    </row>
    <row r="36" spans="1:8" x14ac:dyDescent="0.25">
      <c r="A36" s="370"/>
      <c r="B36" s="84" t="s">
        <v>103</v>
      </c>
      <c r="C36" s="85"/>
      <c r="D36" s="72"/>
      <c r="E36" s="73"/>
      <c r="F36" s="73"/>
      <c r="G36" s="74"/>
      <c r="H36" s="169"/>
    </row>
    <row r="37" spans="1:8" x14ac:dyDescent="0.25">
      <c r="A37" s="370"/>
      <c r="B37" s="83" t="s">
        <v>104</v>
      </c>
      <c r="C37" s="86"/>
      <c r="D37" s="72"/>
      <c r="E37" s="73"/>
      <c r="F37" s="73"/>
      <c r="G37" s="74"/>
      <c r="H37" s="169"/>
    </row>
    <row r="38" spans="1:8" x14ac:dyDescent="0.25">
      <c r="A38" s="370"/>
      <c r="B38" s="83" t="s">
        <v>105</v>
      </c>
      <c r="C38" s="86"/>
      <c r="D38" s="72" t="s">
        <v>18</v>
      </c>
      <c r="E38" s="73"/>
      <c r="F38" s="73"/>
      <c r="G38" s="74"/>
      <c r="H38" s="77">
        <v>2217.7600000000002</v>
      </c>
    </row>
    <row r="39" spans="1:8" x14ac:dyDescent="0.25">
      <c r="A39" s="370"/>
      <c r="B39" s="83" t="s">
        <v>106</v>
      </c>
      <c r="C39" s="86"/>
      <c r="D39" s="72" t="s">
        <v>18</v>
      </c>
      <c r="E39" s="73"/>
      <c r="F39" s="73"/>
      <c r="G39" s="74"/>
      <c r="H39" s="77">
        <v>2370.9899999999998</v>
      </c>
    </row>
    <row r="40" spans="1:8" ht="21" customHeight="1" x14ac:dyDescent="0.25">
      <c r="A40" s="370"/>
      <c r="B40" s="83" t="s">
        <v>107</v>
      </c>
      <c r="C40" s="87"/>
      <c r="D40" s="72"/>
      <c r="E40" s="73"/>
      <c r="F40" s="73"/>
      <c r="G40" s="74"/>
      <c r="H40" s="213"/>
    </row>
    <row r="41" spans="1:8" ht="21" customHeight="1" x14ac:dyDescent="0.25">
      <c r="A41" s="370"/>
      <c r="B41" s="83" t="s">
        <v>106</v>
      </c>
      <c r="C41" s="88"/>
      <c r="D41" s="72" t="s">
        <v>18</v>
      </c>
      <c r="E41" s="73"/>
      <c r="F41" s="73"/>
      <c r="G41" s="74"/>
      <c r="H41" s="185">
        <v>1988.49</v>
      </c>
    </row>
    <row r="42" spans="1:8" ht="21" customHeight="1" x14ac:dyDescent="0.25">
      <c r="A42" s="370"/>
      <c r="B42" s="83" t="s">
        <v>102</v>
      </c>
      <c r="C42" s="218" t="s">
        <v>108</v>
      </c>
      <c r="D42" s="72"/>
      <c r="E42" s="73"/>
      <c r="F42" s="73"/>
      <c r="G42" s="74"/>
      <c r="H42" s="215"/>
    </row>
    <row r="43" spans="1:8" ht="21" customHeight="1" x14ac:dyDescent="0.25">
      <c r="A43" s="370"/>
      <c r="B43" s="84" t="s">
        <v>103</v>
      </c>
      <c r="C43" s="87"/>
      <c r="D43" s="72"/>
      <c r="E43" s="73"/>
      <c r="F43" s="73"/>
      <c r="G43" s="74"/>
      <c r="H43" s="215"/>
    </row>
    <row r="44" spans="1:8" ht="21" customHeight="1" x14ac:dyDescent="0.25">
      <c r="A44" s="370"/>
      <c r="B44" s="83" t="s">
        <v>104</v>
      </c>
      <c r="C44" s="87"/>
      <c r="D44" s="72"/>
      <c r="E44" s="73"/>
      <c r="F44" s="73"/>
      <c r="G44" s="74"/>
      <c r="H44" s="215"/>
    </row>
    <row r="45" spans="1:8" ht="21" customHeight="1" x14ac:dyDescent="0.25">
      <c r="A45" s="370"/>
      <c r="B45" s="83" t="s">
        <v>109</v>
      </c>
      <c r="C45" s="87"/>
      <c r="D45" s="72" t="s">
        <v>18</v>
      </c>
      <c r="E45" s="73"/>
      <c r="F45" s="73"/>
      <c r="G45" s="74"/>
      <c r="H45" s="185">
        <v>2486.8000000000002</v>
      </c>
    </row>
    <row r="46" spans="1:8" ht="21" customHeight="1" x14ac:dyDescent="0.25">
      <c r="A46" s="370"/>
      <c r="B46" s="83" t="s">
        <v>105</v>
      </c>
      <c r="C46" s="87"/>
      <c r="D46" s="72" t="s">
        <v>18</v>
      </c>
      <c r="E46" s="73"/>
      <c r="F46" s="73"/>
      <c r="G46" s="74"/>
      <c r="H46" s="185">
        <v>3237.91</v>
      </c>
    </row>
    <row r="47" spans="1:8" ht="21" customHeight="1" x14ac:dyDescent="0.25">
      <c r="A47" s="370"/>
      <c r="B47" s="83" t="s">
        <v>107</v>
      </c>
      <c r="C47" s="87"/>
      <c r="D47" s="72"/>
      <c r="E47" s="73"/>
      <c r="F47" s="73"/>
      <c r="G47" s="74"/>
      <c r="H47" s="215"/>
    </row>
    <row r="48" spans="1:8" ht="21" customHeight="1" x14ac:dyDescent="0.25">
      <c r="A48" s="370"/>
      <c r="B48" s="83" t="s">
        <v>105</v>
      </c>
      <c r="C48" s="87"/>
      <c r="D48" s="72" t="s">
        <v>18</v>
      </c>
      <c r="E48" s="73"/>
      <c r="F48" s="73"/>
      <c r="G48" s="74"/>
      <c r="H48" s="185">
        <v>1519.71</v>
      </c>
    </row>
    <row r="49" spans="1:8" ht="21" customHeight="1" x14ac:dyDescent="0.25">
      <c r="A49" s="370"/>
      <c r="B49" s="83" t="s">
        <v>106</v>
      </c>
      <c r="C49" s="87"/>
      <c r="D49" s="72" t="s">
        <v>18</v>
      </c>
      <c r="E49" s="73"/>
      <c r="F49" s="73"/>
      <c r="G49" s="74"/>
      <c r="H49" s="185">
        <v>486.51</v>
      </c>
    </row>
    <row r="50" spans="1:8" ht="21" customHeight="1" x14ac:dyDescent="0.25">
      <c r="A50" s="370"/>
      <c r="B50" s="89" t="s">
        <v>110</v>
      </c>
      <c r="C50" s="87"/>
      <c r="D50" s="72"/>
      <c r="E50" s="73"/>
      <c r="F50" s="73"/>
      <c r="G50" s="74"/>
      <c r="H50" s="215"/>
    </row>
    <row r="51" spans="1:8" ht="21" customHeight="1" x14ac:dyDescent="0.25">
      <c r="A51" s="370"/>
      <c r="B51" s="83" t="s">
        <v>104</v>
      </c>
      <c r="C51" s="87"/>
      <c r="D51" s="72"/>
      <c r="E51" s="73"/>
      <c r="F51" s="73"/>
      <c r="G51" s="74"/>
      <c r="H51" s="215"/>
    </row>
    <row r="52" spans="1:8" ht="21" customHeight="1" x14ac:dyDescent="0.25">
      <c r="A52" s="370"/>
      <c r="B52" s="83" t="s">
        <v>105</v>
      </c>
      <c r="C52" s="87"/>
      <c r="D52" s="72"/>
      <c r="E52" s="73"/>
      <c r="F52" s="73"/>
      <c r="G52" s="74"/>
      <c r="H52" s="185">
        <v>3629.93</v>
      </c>
    </row>
    <row r="53" spans="1:8" ht="21" customHeight="1" x14ac:dyDescent="0.25">
      <c r="A53" s="370"/>
      <c r="B53" s="82" t="s">
        <v>111</v>
      </c>
      <c r="C53" s="87"/>
      <c r="D53" s="72"/>
      <c r="E53" s="73"/>
      <c r="F53" s="73"/>
      <c r="G53" s="74"/>
      <c r="H53" s="213"/>
    </row>
    <row r="54" spans="1:8" ht="21" customHeight="1" x14ac:dyDescent="0.25">
      <c r="A54" s="370"/>
      <c r="B54" s="83" t="s">
        <v>102</v>
      </c>
      <c r="C54" s="218" t="s">
        <v>108</v>
      </c>
      <c r="D54" s="72"/>
      <c r="E54" s="73"/>
      <c r="F54" s="73"/>
      <c r="G54" s="74"/>
      <c r="H54" s="213"/>
    </row>
    <row r="55" spans="1:8" ht="21" customHeight="1" x14ac:dyDescent="0.25">
      <c r="A55" s="370"/>
      <c r="B55" s="84" t="s">
        <v>103</v>
      </c>
      <c r="C55" s="249"/>
      <c r="D55" s="72"/>
      <c r="E55" s="73"/>
      <c r="F55" s="73"/>
      <c r="G55" s="74"/>
      <c r="H55" s="213"/>
    </row>
    <row r="56" spans="1:8" ht="21" customHeight="1" x14ac:dyDescent="0.25">
      <c r="A56" s="370"/>
      <c r="B56" s="83" t="s">
        <v>104</v>
      </c>
      <c r="C56" s="249"/>
      <c r="D56" s="72"/>
      <c r="E56" s="73"/>
      <c r="F56" s="73"/>
      <c r="G56" s="74"/>
      <c r="H56" s="213"/>
    </row>
    <row r="57" spans="1:8" ht="21" customHeight="1" x14ac:dyDescent="0.25">
      <c r="A57" s="370"/>
      <c r="B57" s="83" t="s">
        <v>109</v>
      </c>
      <c r="C57" s="249"/>
      <c r="D57" s="72" t="s">
        <v>18</v>
      </c>
      <c r="E57" s="73"/>
      <c r="F57" s="73"/>
      <c r="G57" s="74"/>
      <c r="H57" s="79">
        <v>592.01</v>
      </c>
    </row>
    <row r="58" spans="1:8" ht="21" customHeight="1" x14ac:dyDescent="0.25">
      <c r="A58" s="370"/>
      <c r="B58" s="83" t="s">
        <v>107</v>
      </c>
      <c r="C58" s="249"/>
      <c r="D58" s="72"/>
      <c r="E58" s="73"/>
      <c r="F58" s="73"/>
      <c r="G58" s="74"/>
      <c r="H58" s="213"/>
    </row>
    <row r="59" spans="1:8" ht="21" customHeight="1" x14ac:dyDescent="0.25">
      <c r="A59" s="370"/>
      <c r="B59" s="83" t="s">
        <v>105</v>
      </c>
      <c r="C59" s="249"/>
      <c r="D59" s="72" t="s">
        <v>18</v>
      </c>
      <c r="E59" s="73"/>
      <c r="F59" s="73"/>
      <c r="G59" s="74"/>
      <c r="H59" s="79">
        <v>688.04</v>
      </c>
    </row>
    <row r="60" spans="1:8" ht="63.75" customHeight="1" x14ac:dyDescent="0.25">
      <c r="A60" s="370"/>
      <c r="B60" s="90" t="s">
        <v>112</v>
      </c>
      <c r="C60" s="249"/>
      <c r="D60" s="72"/>
      <c r="E60" s="73"/>
      <c r="F60" s="73"/>
      <c r="G60" s="74"/>
      <c r="H60" s="213"/>
    </row>
    <row r="61" spans="1:8" ht="21" customHeight="1" x14ac:dyDescent="0.25">
      <c r="A61" s="370"/>
      <c r="B61" s="82" t="s">
        <v>101</v>
      </c>
      <c r="C61" s="249"/>
      <c r="D61" s="72"/>
      <c r="E61" s="73"/>
      <c r="F61" s="73"/>
      <c r="G61" s="74"/>
      <c r="H61" s="213"/>
    </row>
    <row r="62" spans="1:8" ht="21" customHeight="1" x14ac:dyDescent="0.25">
      <c r="A62" s="370"/>
      <c r="B62" s="83" t="s">
        <v>113</v>
      </c>
      <c r="C62" s="218" t="s">
        <v>209</v>
      </c>
      <c r="D62" s="72"/>
      <c r="E62" s="73"/>
      <c r="F62" s="73"/>
      <c r="G62" s="74"/>
      <c r="H62" s="213"/>
    </row>
    <row r="63" spans="1:8" ht="21" customHeight="1" x14ac:dyDescent="0.25">
      <c r="A63" s="370"/>
      <c r="B63" s="84" t="s">
        <v>114</v>
      </c>
      <c r="C63" s="87"/>
      <c r="D63" s="72"/>
      <c r="E63" s="73"/>
      <c r="F63" s="73"/>
      <c r="G63" s="74"/>
      <c r="H63" s="213"/>
    </row>
    <row r="64" spans="1:8" ht="21" customHeight="1" x14ac:dyDescent="0.25">
      <c r="A64" s="370"/>
      <c r="B64" s="83" t="s">
        <v>115</v>
      </c>
      <c r="C64" s="87"/>
      <c r="D64" s="72"/>
      <c r="E64" s="73"/>
      <c r="F64" s="73"/>
      <c r="G64" s="74"/>
      <c r="H64" s="213"/>
    </row>
    <row r="65" spans="1:8" ht="21" customHeight="1" x14ac:dyDescent="0.25">
      <c r="A65" s="370"/>
      <c r="B65" s="83" t="s">
        <v>106</v>
      </c>
      <c r="C65" s="87"/>
      <c r="D65" s="72" t="s">
        <v>18</v>
      </c>
      <c r="E65" s="73"/>
      <c r="F65" s="73"/>
      <c r="G65" s="74"/>
      <c r="H65" s="185">
        <v>2856.82</v>
      </c>
    </row>
    <row r="66" spans="1:8" ht="21" customHeight="1" x14ac:dyDescent="0.25">
      <c r="A66" s="370"/>
      <c r="B66" s="83" t="s">
        <v>116</v>
      </c>
      <c r="C66" s="87"/>
      <c r="D66" s="72"/>
      <c r="E66" s="73"/>
      <c r="F66" s="73"/>
      <c r="G66" s="74"/>
      <c r="H66" s="215"/>
    </row>
    <row r="67" spans="1:8" ht="21" customHeight="1" x14ac:dyDescent="0.25">
      <c r="A67" s="370"/>
      <c r="B67" s="83" t="s">
        <v>105</v>
      </c>
      <c r="C67" s="87"/>
      <c r="D67" s="72" t="s">
        <v>18</v>
      </c>
      <c r="E67" s="73"/>
      <c r="F67" s="73"/>
      <c r="G67" s="74"/>
      <c r="H67" s="185">
        <v>259.18</v>
      </c>
    </row>
    <row r="68" spans="1:8" ht="21" customHeight="1" x14ac:dyDescent="0.25">
      <c r="A68" s="370"/>
      <c r="B68" s="83" t="s">
        <v>106</v>
      </c>
      <c r="C68" s="87"/>
      <c r="D68" s="72" t="s">
        <v>18</v>
      </c>
      <c r="E68" s="73"/>
      <c r="F68" s="73"/>
      <c r="G68" s="74"/>
      <c r="H68" s="185">
        <v>1507.28</v>
      </c>
    </row>
    <row r="69" spans="1:8" ht="21" customHeight="1" x14ac:dyDescent="0.25">
      <c r="A69" s="370"/>
      <c r="B69" s="89" t="s">
        <v>210</v>
      </c>
      <c r="C69" s="87"/>
      <c r="D69" s="72"/>
      <c r="E69" s="73"/>
      <c r="F69" s="73"/>
      <c r="G69" s="74"/>
      <c r="H69" s="215"/>
    </row>
    <row r="70" spans="1:8" ht="21" customHeight="1" x14ac:dyDescent="0.25">
      <c r="A70" s="370"/>
      <c r="B70" s="83" t="s">
        <v>115</v>
      </c>
      <c r="C70" s="87"/>
      <c r="D70" s="72"/>
      <c r="E70" s="73"/>
      <c r="F70" s="73"/>
      <c r="G70" s="74"/>
      <c r="H70" s="215"/>
    </row>
    <row r="71" spans="1:8" ht="21" customHeight="1" x14ac:dyDescent="0.25">
      <c r="A71" s="370"/>
      <c r="B71" s="83" t="s">
        <v>106</v>
      </c>
      <c r="C71" s="87"/>
      <c r="D71" s="72" t="s">
        <v>18</v>
      </c>
      <c r="E71" s="73"/>
      <c r="F71" s="73"/>
      <c r="G71" s="74"/>
      <c r="H71" s="185">
        <v>2434.56</v>
      </c>
    </row>
    <row r="72" spans="1:8" ht="21" customHeight="1" x14ac:dyDescent="0.25">
      <c r="A72" s="370"/>
      <c r="B72" s="83" t="s">
        <v>117</v>
      </c>
      <c r="C72" s="87"/>
      <c r="D72" s="72" t="s">
        <v>18</v>
      </c>
      <c r="E72" s="73"/>
      <c r="F72" s="73"/>
      <c r="G72" s="74"/>
      <c r="H72" s="185">
        <v>1600.34</v>
      </c>
    </row>
    <row r="73" spans="1:8" ht="21" customHeight="1" x14ac:dyDescent="0.25">
      <c r="A73" s="370"/>
      <c r="B73" s="91" t="s">
        <v>118</v>
      </c>
      <c r="C73" s="87"/>
      <c r="D73" s="72"/>
      <c r="E73" s="73"/>
      <c r="F73" s="73"/>
      <c r="G73" s="74"/>
      <c r="H73" s="215"/>
    </row>
    <row r="74" spans="1:8" ht="21" customHeight="1" x14ac:dyDescent="0.25">
      <c r="A74" s="370"/>
      <c r="B74" s="83" t="s">
        <v>115</v>
      </c>
      <c r="C74" s="87"/>
      <c r="D74" s="72"/>
      <c r="E74" s="73"/>
      <c r="F74" s="73"/>
      <c r="G74" s="74"/>
      <c r="H74" s="215"/>
    </row>
    <row r="75" spans="1:8" ht="21" customHeight="1" x14ac:dyDescent="0.25">
      <c r="A75" s="370"/>
      <c r="B75" s="83" t="s">
        <v>106</v>
      </c>
      <c r="C75" s="87"/>
      <c r="D75" s="72" t="s">
        <v>18</v>
      </c>
      <c r="E75" s="73"/>
      <c r="F75" s="73"/>
      <c r="G75" s="74"/>
      <c r="H75" s="185">
        <v>148.30000000000001</v>
      </c>
    </row>
    <row r="76" spans="1:8" ht="21" customHeight="1" x14ac:dyDescent="0.25">
      <c r="A76" s="370"/>
      <c r="B76" s="83" t="s">
        <v>117</v>
      </c>
      <c r="C76" s="87"/>
      <c r="D76" s="72" t="s">
        <v>18</v>
      </c>
      <c r="E76" s="73"/>
      <c r="F76" s="73"/>
      <c r="G76" s="74"/>
      <c r="H76" s="185">
        <v>122.03</v>
      </c>
    </row>
    <row r="77" spans="1:8" ht="21" customHeight="1" x14ac:dyDescent="0.25">
      <c r="A77" s="370"/>
      <c r="B77" s="92" t="s">
        <v>119</v>
      </c>
      <c r="C77" s="87"/>
      <c r="D77" s="72"/>
      <c r="E77" s="73"/>
      <c r="F77" s="73"/>
      <c r="G77" s="74"/>
      <c r="H77" s="215"/>
    </row>
    <row r="78" spans="1:8" ht="21" customHeight="1" x14ac:dyDescent="0.25">
      <c r="A78" s="370"/>
      <c r="B78" s="83" t="s">
        <v>115</v>
      </c>
      <c r="C78" s="87"/>
      <c r="D78" s="72"/>
      <c r="E78" s="73"/>
      <c r="F78" s="73"/>
      <c r="G78" s="74"/>
      <c r="H78" s="215"/>
    </row>
    <row r="79" spans="1:8" ht="21" customHeight="1" x14ac:dyDescent="0.25">
      <c r="A79" s="370"/>
      <c r="B79" s="83" t="s">
        <v>106</v>
      </c>
      <c r="C79" s="87"/>
      <c r="D79" s="72" t="s">
        <v>18</v>
      </c>
      <c r="E79" s="73"/>
      <c r="F79" s="73"/>
      <c r="G79" s="74"/>
      <c r="H79" s="185">
        <v>221.67</v>
      </c>
    </row>
    <row r="80" spans="1:8" ht="21" customHeight="1" x14ac:dyDescent="0.25">
      <c r="A80" s="370"/>
      <c r="B80" s="83" t="s">
        <v>113</v>
      </c>
      <c r="C80" s="218" t="s">
        <v>108</v>
      </c>
      <c r="D80" s="72"/>
      <c r="E80" s="73"/>
      <c r="F80" s="73"/>
      <c r="G80" s="74"/>
      <c r="H80" s="215"/>
    </row>
    <row r="81" spans="1:8" ht="21" customHeight="1" x14ac:dyDescent="0.25">
      <c r="A81" s="370"/>
      <c r="B81" s="84" t="s">
        <v>114</v>
      </c>
      <c r="C81" s="249"/>
      <c r="D81" s="72"/>
      <c r="E81" s="73"/>
      <c r="F81" s="73"/>
      <c r="G81" s="74"/>
      <c r="H81" s="215"/>
    </row>
    <row r="82" spans="1:8" ht="21" customHeight="1" x14ac:dyDescent="0.25">
      <c r="A82" s="370"/>
      <c r="B82" s="83" t="s">
        <v>115</v>
      </c>
      <c r="C82" s="249"/>
      <c r="D82" s="72"/>
      <c r="E82" s="73"/>
      <c r="F82" s="73"/>
      <c r="G82" s="74"/>
      <c r="H82" s="215"/>
    </row>
    <row r="83" spans="1:8" ht="21" customHeight="1" x14ac:dyDescent="0.25">
      <c r="A83" s="370"/>
      <c r="B83" s="83" t="s">
        <v>117</v>
      </c>
      <c r="C83" s="249"/>
      <c r="D83" s="72" t="s">
        <v>18</v>
      </c>
      <c r="E83" s="73"/>
      <c r="F83" s="73"/>
      <c r="G83" s="74"/>
      <c r="H83" s="185">
        <v>11614.01</v>
      </c>
    </row>
    <row r="84" spans="1:8" ht="21" customHeight="1" x14ac:dyDescent="0.25">
      <c r="A84" s="370"/>
      <c r="B84" s="83" t="s">
        <v>116</v>
      </c>
      <c r="C84" s="249"/>
      <c r="D84" s="72"/>
      <c r="E84" s="73"/>
      <c r="F84" s="73"/>
      <c r="G84" s="74"/>
      <c r="H84" s="215"/>
    </row>
    <row r="85" spans="1:8" ht="21" customHeight="1" x14ac:dyDescent="0.25">
      <c r="A85" s="370"/>
      <c r="B85" s="83" t="s">
        <v>105</v>
      </c>
      <c r="C85" s="249"/>
      <c r="D85" s="72" t="s">
        <v>18</v>
      </c>
      <c r="E85" s="73"/>
      <c r="F85" s="73"/>
      <c r="G85" s="74"/>
      <c r="H85" s="185">
        <v>1815.1</v>
      </c>
    </row>
    <row r="86" spans="1:8" ht="21" customHeight="1" x14ac:dyDescent="0.25">
      <c r="A86" s="370"/>
      <c r="B86" s="83" t="s">
        <v>106</v>
      </c>
      <c r="C86" s="249"/>
      <c r="D86" s="72" t="s">
        <v>18</v>
      </c>
      <c r="E86" s="73"/>
      <c r="F86" s="73"/>
      <c r="G86" s="74"/>
      <c r="H86" s="185">
        <v>2129.56</v>
      </c>
    </row>
    <row r="87" spans="1:8" ht="21" customHeight="1" x14ac:dyDescent="0.25">
      <c r="A87" s="370"/>
      <c r="B87" s="83" t="s">
        <v>117</v>
      </c>
      <c r="C87" s="249"/>
      <c r="D87" s="72" t="s">
        <v>18</v>
      </c>
      <c r="E87" s="73"/>
      <c r="F87" s="73"/>
      <c r="G87" s="74"/>
      <c r="H87" s="185">
        <v>4097.4799999999996</v>
      </c>
    </row>
    <row r="88" spans="1:8" ht="21" customHeight="1" x14ac:dyDescent="0.25">
      <c r="A88" s="370"/>
      <c r="B88" s="91" t="s">
        <v>118</v>
      </c>
      <c r="C88" s="249"/>
      <c r="D88" s="72"/>
      <c r="E88" s="73"/>
      <c r="F88" s="73"/>
      <c r="G88" s="74"/>
      <c r="H88" s="215"/>
    </row>
    <row r="89" spans="1:8" ht="21" customHeight="1" x14ac:dyDescent="0.25">
      <c r="A89" s="370"/>
      <c r="B89" s="83" t="s">
        <v>116</v>
      </c>
      <c r="C89" s="249"/>
      <c r="D89" s="72"/>
      <c r="E89" s="73"/>
      <c r="F89" s="73"/>
      <c r="G89" s="74"/>
      <c r="H89" s="215"/>
    </row>
    <row r="90" spans="1:8" ht="21" customHeight="1" x14ac:dyDescent="0.25">
      <c r="A90" s="370"/>
      <c r="B90" s="83" t="s">
        <v>105</v>
      </c>
      <c r="C90" s="249"/>
      <c r="D90" s="72" t="s">
        <v>18</v>
      </c>
      <c r="E90" s="73"/>
      <c r="F90" s="73"/>
      <c r="G90" s="74"/>
      <c r="H90" s="185">
        <v>144.38999999999999</v>
      </c>
    </row>
    <row r="91" spans="1:8" ht="21" customHeight="1" x14ac:dyDescent="0.25">
      <c r="A91" s="370"/>
      <c r="B91" s="83" t="s">
        <v>106</v>
      </c>
      <c r="C91" s="249"/>
      <c r="D91" s="72" t="s">
        <v>18</v>
      </c>
      <c r="E91" s="73"/>
      <c r="F91" s="73"/>
      <c r="G91" s="74"/>
      <c r="H91" s="185">
        <v>111.64</v>
      </c>
    </row>
    <row r="92" spans="1:8" ht="21" customHeight="1" x14ac:dyDescent="0.25">
      <c r="A92" s="370"/>
      <c r="B92" s="83" t="s">
        <v>117</v>
      </c>
      <c r="C92" s="249"/>
      <c r="D92" s="72" t="s">
        <v>18</v>
      </c>
      <c r="E92" s="73"/>
      <c r="F92" s="73"/>
      <c r="G92" s="74"/>
      <c r="H92" s="185">
        <v>111.58</v>
      </c>
    </row>
    <row r="93" spans="1:8" ht="21" customHeight="1" x14ac:dyDescent="0.25">
      <c r="A93" s="370"/>
      <c r="B93" s="93" t="s">
        <v>120</v>
      </c>
      <c r="C93" s="249"/>
      <c r="D93" s="72"/>
      <c r="E93" s="73"/>
      <c r="F93" s="73"/>
      <c r="G93" s="74"/>
      <c r="H93" s="215"/>
    </row>
    <row r="94" spans="1:8" ht="21" customHeight="1" x14ac:dyDescent="0.25">
      <c r="A94" s="370"/>
      <c r="B94" s="83" t="s">
        <v>115</v>
      </c>
      <c r="C94" s="249"/>
      <c r="D94" s="72"/>
      <c r="E94" s="73"/>
      <c r="F94" s="73"/>
      <c r="G94" s="74"/>
      <c r="H94" s="215"/>
    </row>
    <row r="95" spans="1:8" ht="21" customHeight="1" x14ac:dyDescent="0.25">
      <c r="A95" s="370"/>
      <c r="B95" s="83" t="s">
        <v>117</v>
      </c>
      <c r="C95" s="249"/>
      <c r="D95" s="72" t="s">
        <v>18</v>
      </c>
      <c r="E95" s="73"/>
      <c r="F95" s="73"/>
      <c r="G95" s="74"/>
      <c r="H95" s="185">
        <v>2318.15</v>
      </c>
    </row>
    <row r="96" spans="1:8" ht="21" customHeight="1" x14ac:dyDescent="0.25">
      <c r="A96" s="370"/>
      <c r="B96" s="92" t="s">
        <v>119</v>
      </c>
      <c r="C96" s="249"/>
      <c r="D96" s="72"/>
      <c r="E96" s="73"/>
      <c r="F96" s="73"/>
      <c r="G96" s="74"/>
      <c r="H96" s="215"/>
    </row>
    <row r="97" spans="1:8" ht="21" customHeight="1" x14ac:dyDescent="0.25">
      <c r="A97" s="370"/>
      <c r="B97" s="83" t="s">
        <v>116</v>
      </c>
      <c r="C97" s="249"/>
      <c r="D97" s="72"/>
      <c r="E97" s="73"/>
      <c r="F97" s="73"/>
      <c r="G97" s="74"/>
      <c r="H97" s="215"/>
    </row>
    <row r="98" spans="1:8" ht="21" customHeight="1" x14ac:dyDescent="0.25">
      <c r="A98" s="370"/>
      <c r="B98" s="83" t="s">
        <v>105</v>
      </c>
      <c r="C98" s="249"/>
      <c r="D98" s="72" t="s">
        <v>18</v>
      </c>
      <c r="E98" s="73"/>
      <c r="F98" s="73"/>
      <c r="G98" s="74"/>
      <c r="H98" s="185">
        <v>2788.71</v>
      </c>
    </row>
    <row r="99" spans="1:8" ht="21" customHeight="1" x14ac:dyDescent="0.25">
      <c r="A99" s="370"/>
      <c r="B99" s="83" t="s">
        <v>106</v>
      </c>
      <c r="C99" s="249"/>
      <c r="D99" s="72" t="s">
        <v>18</v>
      </c>
      <c r="E99" s="73"/>
      <c r="F99" s="73"/>
      <c r="G99" s="74"/>
      <c r="H99" s="185">
        <v>1636.77</v>
      </c>
    </row>
    <row r="100" spans="1:8" ht="21" customHeight="1" x14ac:dyDescent="0.25">
      <c r="A100" s="370"/>
      <c r="B100" s="83" t="s">
        <v>117</v>
      </c>
      <c r="C100" s="249"/>
      <c r="D100" s="72" t="s">
        <v>18</v>
      </c>
      <c r="E100" s="73"/>
      <c r="F100" s="73"/>
      <c r="G100" s="74"/>
      <c r="H100" s="185">
        <v>1478.75</v>
      </c>
    </row>
    <row r="101" spans="1:8" ht="85.5" customHeight="1" x14ac:dyDescent="0.25">
      <c r="A101" s="370"/>
      <c r="B101" s="90" t="s">
        <v>121</v>
      </c>
      <c r="C101" s="249"/>
      <c r="D101" s="72"/>
      <c r="E101" s="73"/>
      <c r="F101" s="73"/>
      <c r="G101" s="74"/>
      <c r="H101" s="215"/>
    </row>
    <row r="102" spans="1:8" ht="21" customHeight="1" x14ac:dyDescent="0.25">
      <c r="A102" s="370"/>
      <c r="B102" s="83" t="s">
        <v>122</v>
      </c>
      <c r="C102" s="218" t="s">
        <v>108</v>
      </c>
      <c r="D102" s="72" t="s">
        <v>18</v>
      </c>
      <c r="E102" s="73"/>
      <c r="F102" s="73"/>
      <c r="G102" s="74"/>
      <c r="H102" s="185">
        <v>3299.64</v>
      </c>
    </row>
    <row r="103" spans="1:8" ht="92.25" customHeight="1" x14ac:dyDescent="0.25">
      <c r="A103" s="370"/>
      <c r="B103" s="251" t="s">
        <v>231</v>
      </c>
      <c r="C103" s="218" t="s">
        <v>108</v>
      </c>
      <c r="D103" s="218"/>
      <c r="E103" s="73"/>
      <c r="F103" s="73"/>
      <c r="G103" s="74"/>
      <c r="H103" s="169"/>
    </row>
    <row r="104" spans="1:8" ht="21" customHeight="1" x14ac:dyDescent="0.25">
      <c r="A104" s="370"/>
      <c r="B104" s="82" t="s">
        <v>101</v>
      </c>
      <c r="C104" s="218"/>
      <c r="D104" s="218"/>
      <c r="E104" s="73"/>
      <c r="F104" s="73"/>
      <c r="G104" s="74"/>
      <c r="H104" s="169"/>
    </row>
    <row r="105" spans="1:8" ht="21" customHeight="1" x14ac:dyDescent="0.25">
      <c r="A105" s="370"/>
      <c r="B105" s="89" t="s">
        <v>131</v>
      </c>
      <c r="C105" s="218"/>
      <c r="D105" s="218"/>
      <c r="E105" s="73"/>
      <c r="F105" s="73"/>
      <c r="G105" s="74"/>
      <c r="H105" s="169"/>
    </row>
    <row r="106" spans="1:8" ht="21" customHeight="1" x14ac:dyDescent="0.25">
      <c r="A106" s="370"/>
      <c r="B106" s="83" t="s">
        <v>132</v>
      </c>
      <c r="C106" s="249"/>
      <c r="D106" s="218" t="s">
        <v>133</v>
      </c>
      <c r="E106" s="73"/>
      <c r="F106" s="73"/>
      <c r="G106" s="74"/>
      <c r="H106" s="77">
        <v>3894.86</v>
      </c>
    </row>
    <row r="107" spans="1:8" ht="21" customHeight="1" x14ac:dyDescent="0.25">
      <c r="A107" s="370"/>
      <c r="B107" s="83" t="s">
        <v>134</v>
      </c>
      <c r="C107" s="249"/>
      <c r="D107" s="218" t="s">
        <v>133</v>
      </c>
      <c r="E107" s="73"/>
      <c r="F107" s="73"/>
      <c r="G107" s="74"/>
      <c r="H107" s="77">
        <v>2799.06</v>
      </c>
    </row>
    <row r="108" spans="1:8" ht="21" customHeight="1" x14ac:dyDescent="0.25">
      <c r="A108" s="370"/>
      <c r="B108" s="83" t="s">
        <v>135</v>
      </c>
      <c r="C108" s="249"/>
      <c r="D108" s="218" t="s">
        <v>133</v>
      </c>
      <c r="E108" s="73"/>
      <c r="F108" s="73"/>
      <c r="G108" s="74"/>
      <c r="H108" s="77">
        <v>4912.26</v>
      </c>
    </row>
    <row r="109" spans="1:8" ht="21" customHeight="1" x14ac:dyDescent="0.25">
      <c r="A109" s="370"/>
      <c r="B109" s="89" t="s">
        <v>136</v>
      </c>
      <c r="C109" s="249"/>
      <c r="D109" s="218"/>
      <c r="E109" s="73"/>
      <c r="F109" s="73"/>
      <c r="G109" s="74"/>
      <c r="H109" s="169"/>
    </row>
    <row r="110" spans="1:8" ht="21" customHeight="1" x14ac:dyDescent="0.25">
      <c r="A110" s="370"/>
      <c r="B110" s="83" t="s">
        <v>132</v>
      </c>
      <c r="C110" s="249"/>
      <c r="D110" s="218" t="s">
        <v>133</v>
      </c>
      <c r="E110" s="73"/>
      <c r="F110" s="73"/>
      <c r="G110" s="74"/>
      <c r="H110" s="77">
        <v>11116.14</v>
      </c>
    </row>
    <row r="111" spans="1:8" ht="21" customHeight="1" x14ac:dyDescent="0.25">
      <c r="A111" s="370"/>
      <c r="B111" s="83" t="s">
        <v>134</v>
      </c>
      <c r="C111" s="249"/>
      <c r="D111" s="218" t="s">
        <v>133</v>
      </c>
      <c r="E111" s="73"/>
      <c r="F111" s="73"/>
      <c r="G111" s="74"/>
      <c r="H111" s="77">
        <v>7899.64</v>
      </c>
    </row>
    <row r="112" spans="1:8" ht="21" customHeight="1" x14ac:dyDescent="0.25">
      <c r="A112" s="370"/>
      <c r="B112" s="83" t="s">
        <v>135</v>
      </c>
      <c r="C112" s="249"/>
      <c r="D112" s="218" t="s">
        <v>133</v>
      </c>
      <c r="E112" s="73"/>
      <c r="F112" s="73"/>
      <c r="G112" s="74"/>
      <c r="H112" s="77">
        <v>5561.84</v>
      </c>
    </row>
    <row r="113" spans="1:8" ht="21" customHeight="1" x14ac:dyDescent="0.25">
      <c r="A113" s="370"/>
      <c r="B113" s="83" t="s">
        <v>137</v>
      </c>
      <c r="C113" s="249"/>
      <c r="D113" s="218" t="s">
        <v>133</v>
      </c>
      <c r="E113" s="73"/>
      <c r="F113" s="73"/>
      <c r="G113" s="74"/>
      <c r="H113" s="77">
        <v>2508.67</v>
      </c>
    </row>
    <row r="114" spans="1:8" ht="21" customHeight="1" x14ac:dyDescent="0.25">
      <c r="A114" s="370"/>
      <c r="B114" s="82" t="s">
        <v>111</v>
      </c>
      <c r="C114" s="249"/>
      <c r="D114" s="218"/>
      <c r="E114" s="73"/>
      <c r="F114" s="73"/>
      <c r="G114" s="74"/>
      <c r="H114" s="169"/>
    </row>
    <row r="115" spans="1:8" ht="21" customHeight="1" x14ac:dyDescent="0.25">
      <c r="A115" s="370"/>
      <c r="B115" s="89" t="s">
        <v>131</v>
      </c>
      <c r="C115" s="249"/>
      <c r="D115" s="218"/>
      <c r="E115" s="73"/>
      <c r="F115" s="73"/>
      <c r="G115" s="74"/>
      <c r="H115" s="169"/>
    </row>
    <row r="116" spans="1:8" ht="21" customHeight="1" x14ac:dyDescent="0.25">
      <c r="A116" s="370"/>
      <c r="B116" s="83" t="s">
        <v>135</v>
      </c>
      <c r="C116" s="252"/>
      <c r="D116" s="218" t="s">
        <v>133</v>
      </c>
      <c r="E116" s="73"/>
      <c r="F116" s="73"/>
      <c r="G116" s="74"/>
      <c r="H116" s="77">
        <v>9898.14</v>
      </c>
    </row>
    <row r="117" spans="1:8" ht="12.75" customHeight="1" x14ac:dyDescent="0.25">
      <c r="A117" s="370"/>
      <c r="B117" s="376" t="s">
        <v>70</v>
      </c>
      <c r="C117" s="376"/>
      <c r="D117" s="376"/>
      <c r="E117" s="376"/>
      <c r="F117" s="376"/>
      <c r="G117" s="376"/>
      <c r="H117" s="377"/>
    </row>
    <row r="118" spans="1:8" ht="160.5" x14ac:dyDescent="0.25">
      <c r="A118" s="370"/>
      <c r="B118" s="69" t="s">
        <v>123</v>
      </c>
      <c r="C118" s="81"/>
      <c r="D118" s="81"/>
      <c r="E118" s="378"/>
      <c r="F118" s="378"/>
      <c r="G118" s="378"/>
      <c r="H118" s="95"/>
    </row>
    <row r="119" spans="1:8" x14ac:dyDescent="0.25">
      <c r="A119" s="370"/>
      <c r="B119" s="71" t="s">
        <v>124</v>
      </c>
      <c r="C119" s="96"/>
      <c r="D119" s="81"/>
      <c r="E119" s="81"/>
      <c r="F119" s="81"/>
      <c r="G119" s="81"/>
      <c r="H119" s="95"/>
    </row>
    <row r="120" spans="1:8" x14ac:dyDescent="0.25">
      <c r="A120" s="370"/>
      <c r="B120" s="69" t="s">
        <v>212</v>
      </c>
      <c r="C120" s="363"/>
      <c r="D120" s="72" t="s">
        <v>18</v>
      </c>
      <c r="E120" s="73"/>
      <c r="F120" s="73"/>
      <c r="G120" s="74"/>
      <c r="H120" s="161">
        <v>12921.64</v>
      </c>
    </row>
    <row r="121" spans="1:8" ht="24" x14ac:dyDescent="0.25">
      <c r="A121" s="370"/>
      <c r="B121" s="76" t="s">
        <v>94</v>
      </c>
      <c r="C121" s="364"/>
      <c r="D121" s="72" t="s">
        <v>18</v>
      </c>
      <c r="E121" s="73"/>
      <c r="F121" s="73"/>
      <c r="G121" s="74"/>
      <c r="H121" s="77">
        <v>3985.57</v>
      </c>
    </row>
    <row r="122" spans="1:8" x14ac:dyDescent="0.25">
      <c r="A122" s="370"/>
      <c r="B122" s="76" t="s">
        <v>95</v>
      </c>
      <c r="C122" s="364"/>
      <c r="D122" s="72" t="s">
        <v>18</v>
      </c>
      <c r="E122" s="73"/>
      <c r="F122" s="73"/>
      <c r="G122" s="74"/>
      <c r="H122" s="77">
        <v>8936.07</v>
      </c>
    </row>
    <row r="123" spans="1:8" x14ac:dyDescent="0.25">
      <c r="A123" s="370"/>
      <c r="B123" s="69" t="s">
        <v>211</v>
      </c>
      <c r="C123" s="363"/>
      <c r="D123" s="72" t="s">
        <v>18</v>
      </c>
      <c r="E123" s="73"/>
      <c r="F123" s="73"/>
      <c r="G123" s="74"/>
      <c r="H123" s="161">
        <v>12921.64</v>
      </c>
    </row>
    <row r="124" spans="1:8" ht="24" x14ac:dyDescent="0.25">
      <c r="A124" s="370"/>
      <c r="B124" s="76" t="s">
        <v>94</v>
      </c>
      <c r="C124" s="364"/>
      <c r="D124" s="72" t="s">
        <v>18</v>
      </c>
      <c r="E124" s="73"/>
      <c r="F124" s="73"/>
      <c r="G124" s="74"/>
      <c r="H124" s="77">
        <v>3985.57</v>
      </c>
    </row>
    <row r="125" spans="1:8" x14ac:dyDescent="0.25">
      <c r="A125" s="370"/>
      <c r="B125" s="76" t="s">
        <v>95</v>
      </c>
      <c r="C125" s="364"/>
      <c r="D125" s="72" t="s">
        <v>18</v>
      </c>
      <c r="E125" s="73"/>
      <c r="F125" s="73"/>
      <c r="G125" s="74"/>
      <c r="H125" s="77">
        <v>8936.07</v>
      </c>
    </row>
    <row r="126" spans="1:8" ht="75" x14ac:dyDescent="0.25">
      <c r="A126" s="371"/>
      <c r="B126" s="69" t="s">
        <v>125</v>
      </c>
      <c r="C126" s="97"/>
      <c r="D126" s="96"/>
      <c r="E126" s="378"/>
      <c r="F126" s="378"/>
      <c r="G126" s="378"/>
      <c r="H126" s="98"/>
    </row>
    <row r="127" spans="1:8" x14ac:dyDescent="0.25">
      <c r="A127" s="371"/>
      <c r="B127" s="99" t="s">
        <v>124</v>
      </c>
      <c r="C127" s="100"/>
      <c r="D127" s="101"/>
      <c r="E127" s="81"/>
      <c r="F127" s="81"/>
      <c r="G127" s="81"/>
      <c r="H127" s="102"/>
    </row>
    <row r="128" spans="1:8" x14ac:dyDescent="0.25">
      <c r="A128" s="371"/>
      <c r="B128" s="82" t="s">
        <v>101</v>
      </c>
      <c r="C128" s="100"/>
      <c r="D128" s="101"/>
      <c r="E128" s="73"/>
      <c r="F128" s="73"/>
      <c r="G128" s="74"/>
      <c r="H128" s="102"/>
    </row>
    <row r="129" spans="1:8" x14ac:dyDescent="0.25">
      <c r="A129" s="371"/>
      <c r="B129" s="83" t="s">
        <v>102</v>
      </c>
      <c r="C129" s="218" t="s">
        <v>209</v>
      </c>
      <c r="D129" s="101"/>
      <c r="E129" s="73"/>
      <c r="F129" s="73"/>
      <c r="G129" s="74"/>
      <c r="H129" s="102"/>
    </row>
    <row r="130" spans="1:8" x14ac:dyDescent="0.25">
      <c r="A130" s="371"/>
      <c r="B130" s="84" t="s">
        <v>103</v>
      </c>
      <c r="C130" s="250"/>
      <c r="D130" s="101"/>
      <c r="E130" s="73"/>
      <c r="F130" s="73"/>
      <c r="G130" s="74"/>
      <c r="H130" s="102"/>
    </row>
    <row r="131" spans="1:8" x14ac:dyDescent="0.25">
      <c r="A131" s="371"/>
      <c r="B131" s="83" t="s">
        <v>104</v>
      </c>
      <c r="C131" s="250"/>
      <c r="D131" s="101"/>
      <c r="E131" s="73"/>
      <c r="F131" s="73"/>
      <c r="G131" s="74"/>
      <c r="H131" s="102"/>
    </row>
    <row r="132" spans="1:8" x14ac:dyDescent="0.25">
      <c r="A132" s="371"/>
      <c r="B132" s="83" t="s">
        <v>105</v>
      </c>
      <c r="C132" s="250"/>
      <c r="D132" s="81" t="s">
        <v>126</v>
      </c>
      <c r="E132" s="73"/>
      <c r="F132" s="73"/>
      <c r="G132" s="74"/>
      <c r="H132" s="77">
        <v>1168611.18</v>
      </c>
    </row>
    <row r="133" spans="1:8" x14ac:dyDescent="0.25">
      <c r="A133" s="371"/>
      <c r="B133" s="83" t="s">
        <v>106</v>
      </c>
      <c r="C133" s="250"/>
      <c r="D133" s="81" t="s">
        <v>126</v>
      </c>
      <c r="E133" s="73"/>
      <c r="F133" s="73"/>
      <c r="G133" s="74"/>
      <c r="H133" s="77">
        <v>1467130.67</v>
      </c>
    </row>
    <row r="134" spans="1:8" ht="21" customHeight="1" x14ac:dyDescent="0.25">
      <c r="A134" s="371"/>
      <c r="B134" s="83" t="s">
        <v>107</v>
      </c>
      <c r="C134" s="250"/>
      <c r="D134" s="81"/>
      <c r="E134" s="73"/>
      <c r="F134" s="73"/>
      <c r="G134" s="74"/>
      <c r="H134" s="169"/>
    </row>
    <row r="135" spans="1:8" ht="21" customHeight="1" x14ac:dyDescent="0.25">
      <c r="A135" s="371"/>
      <c r="B135" s="83" t="s">
        <v>106</v>
      </c>
      <c r="C135" s="250"/>
      <c r="D135" s="81" t="s">
        <v>126</v>
      </c>
      <c r="E135" s="73"/>
      <c r="F135" s="73"/>
      <c r="G135" s="74"/>
      <c r="H135" s="77">
        <v>1144887.19</v>
      </c>
    </row>
    <row r="136" spans="1:8" ht="21" customHeight="1" x14ac:dyDescent="0.25">
      <c r="A136" s="371"/>
      <c r="B136" s="83" t="s">
        <v>102</v>
      </c>
      <c r="C136" s="218" t="s">
        <v>108</v>
      </c>
      <c r="D136" s="81"/>
      <c r="E136" s="73"/>
      <c r="F136" s="73"/>
      <c r="G136" s="74"/>
      <c r="H136" s="169"/>
    </row>
    <row r="137" spans="1:8" ht="21" customHeight="1" x14ac:dyDescent="0.25">
      <c r="A137" s="371"/>
      <c r="B137" s="84" t="s">
        <v>103</v>
      </c>
      <c r="C137" s="100"/>
      <c r="D137" s="81"/>
      <c r="E137" s="73"/>
      <c r="F137" s="73"/>
      <c r="G137" s="74"/>
      <c r="H137" s="169"/>
    </row>
    <row r="138" spans="1:8" ht="21" customHeight="1" x14ac:dyDescent="0.25">
      <c r="A138" s="371"/>
      <c r="B138" s="83" t="s">
        <v>104</v>
      </c>
      <c r="C138" s="100"/>
      <c r="D138" s="81"/>
      <c r="E138" s="73"/>
      <c r="F138" s="73"/>
      <c r="G138" s="74"/>
      <c r="H138" s="169"/>
    </row>
    <row r="139" spans="1:8" ht="21" customHeight="1" x14ac:dyDescent="0.25">
      <c r="A139" s="371"/>
      <c r="B139" s="83" t="s">
        <v>109</v>
      </c>
      <c r="C139" s="100"/>
      <c r="D139" s="81" t="s">
        <v>126</v>
      </c>
      <c r="E139" s="73"/>
      <c r="F139" s="73"/>
      <c r="G139" s="74"/>
      <c r="H139" s="77">
        <v>1880775.38</v>
      </c>
    </row>
    <row r="140" spans="1:8" ht="21" customHeight="1" x14ac:dyDescent="0.25">
      <c r="A140" s="371"/>
      <c r="B140" s="83" t="s">
        <v>105</v>
      </c>
      <c r="C140" s="100"/>
      <c r="D140" s="81" t="s">
        <v>126</v>
      </c>
      <c r="E140" s="73"/>
      <c r="F140" s="73"/>
      <c r="G140" s="74"/>
      <c r="H140" s="77">
        <v>1916822.91</v>
      </c>
    </row>
    <row r="141" spans="1:8" ht="21" customHeight="1" x14ac:dyDescent="0.25">
      <c r="A141" s="371"/>
      <c r="B141" s="83" t="s">
        <v>107</v>
      </c>
      <c r="C141" s="100"/>
      <c r="D141" s="81"/>
      <c r="E141" s="73"/>
      <c r="F141" s="73"/>
      <c r="G141" s="74"/>
      <c r="H141" s="169"/>
    </row>
    <row r="142" spans="1:8" ht="21" customHeight="1" x14ac:dyDescent="0.25">
      <c r="A142" s="371"/>
      <c r="B142" s="83" t="s">
        <v>105</v>
      </c>
      <c r="C142" s="100"/>
      <c r="D142" s="81" t="s">
        <v>126</v>
      </c>
      <c r="E142" s="73"/>
      <c r="F142" s="73"/>
      <c r="G142" s="74"/>
      <c r="H142" s="77">
        <v>1816662.89</v>
      </c>
    </row>
    <row r="143" spans="1:8" ht="21" customHeight="1" x14ac:dyDescent="0.25">
      <c r="A143" s="371"/>
      <c r="B143" s="83" t="s">
        <v>106</v>
      </c>
      <c r="C143" s="100"/>
      <c r="D143" s="81" t="s">
        <v>126</v>
      </c>
      <c r="E143" s="73"/>
      <c r="F143" s="73"/>
      <c r="G143" s="74"/>
      <c r="H143" s="77">
        <v>2162248.5299999998</v>
      </c>
    </row>
    <row r="144" spans="1:8" ht="21" customHeight="1" x14ac:dyDescent="0.25">
      <c r="A144" s="371"/>
      <c r="B144" s="89" t="s">
        <v>110</v>
      </c>
      <c r="C144" s="100"/>
      <c r="D144" s="81"/>
      <c r="E144" s="73"/>
      <c r="F144" s="73"/>
      <c r="G144" s="74"/>
      <c r="H144" s="169"/>
    </row>
    <row r="145" spans="1:8" ht="21" customHeight="1" x14ac:dyDescent="0.25">
      <c r="A145" s="371"/>
      <c r="B145" s="83" t="s">
        <v>104</v>
      </c>
      <c r="C145" s="100"/>
      <c r="D145" s="81"/>
      <c r="E145" s="73"/>
      <c r="F145" s="73"/>
      <c r="G145" s="74"/>
      <c r="H145" s="169"/>
    </row>
    <row r="146" spans="1:8" ht="21" customHeight="1" x14ac:dyDescent="0.25">
      <c r="A146" s="371"/>
      <c r="B146" s="83" t="s">
        <v>105</v>
      </c>
      <c r="C146" s="100"/>
      <c r="D146" s="81" t="s">
        <v>126</v>
      </c>
      <c r="E146" s="73"/>
      <c r="F146" s="73"/>
      <c r="G146" s="74"/>
      <c r="H146" s="77">
        <v>2030730.79</v>
      </c>
    </row>
    <row r="147" spans="1:8" ht="21" customHeight="1" x14ac:dyDescent="0.25">
      <c r="A147" s="371"/>
      <c r="B147" s="82" t="s">
        <v>111</v>
      </c>
      <c r="C147" s="100"/>
      <c r="D147" s="81"/>
      <c r="E147" s="73"/>
      <c r="F147" s="73"/>
      <c r="G147" s="74"/>
      <c r="H147" s="169"/>
    </row>
    <row r="148" spans="1:8" ht="21" customHeight="1" x14ac:dyDescent="0.25">
      <c r="A148" s="371"/>
      <c r="B148" s="83" t="s">
        <v>102</v>
      </c>
      <c r="C148" s="218" t="s">
        <v>108</v>
      </c>
      <c r="D148" s="81"/>
      <c r="E148" s="73"/>
      <c r="F148" s="73"/>
      <c r="G148" s="74"/>
      <c r="H148" s="169"/>
    </row>
    <row r="149" spans="1:8" ht="21" customHeight="1" x14ac:dyDescent="0.25">
      <c r="A149" s="371"/>
      <c r="B149" s="84" t="s">
        <v>103</v>
      </c>
      <c r="C149" s="100"/>
      <c r="D149" s="81"/>
      <c r="E149" s="73"/>
      <c r="F149" s="73"/>
      <c r="G149" s="74"/>
      <c r="H149" s="169"/>
    </row>
    <row r="150" spans="1:8" ht="21" customHeight="1" x14ac:dyDescent="0.25">
      <c r="A150" s="371"/>
      <c r="B150" s="83" t="s">
        <v>104</v>
      </c>
      <c r="C150" s="100"/>
      <c r="D150" s="81"/>
      <c r="E150" s="73"/>
      <c r="F150" s="73"/>
      <c r="G150" s="74"/>
      <c r="H150" s="169"/>
    </row>
    <row r="151" spans="1:8" ht="21" customHeight="1" x14ac:dyDescent="0.25">
      <c r="A151" s="371"/>
      <c r="B151" s="83" t="s">
        <v>109</v>
      </c>
      <c r="C151" s="100"/>
      <c r="D151" s="81" t="s">
        <v>126</v>
      </c>
      <c r="E151" s="73"/>
      <c r="F151" s="73"/>
      <c r="G151" s="74"/>
      <c r="H151" s="77">
        <v>2328120.62</v>
      </c>
    </row>
    <row r="152" spans="1:8" ht="21" customHeight="1" x14ac:dyDescent="0.25">
      <c r="A152" s="371"/>
      <c r="B152" s="83" t="s">
        <v>107</v>
      </c>
      <c r="C152" s="100"/>
      <c r="D152" s="81"/>
      <c r="E152" s="73"/>
      <c r="F152" s="73"/>
      <c r="G152" s="74"/>
      <c r="H152" s="169"/>
    </row>
    <row r="153" spans="1:8" ht="21" customHeight="1" x14ac:dyDescent="0.25">
      <c r="A153" s="371"/>
      <c r="B153" s="83" t="s">
        <v>105</v>
      </c>
      <c r="C153" s="100"/>
      <c r="D153" s="81" t="s">
        <v>126</v>
      </c>
      <c r="E153" s="73"/>
      <c r="F153" s="73"/>
      <c r="G153" s="74"/>
      <c r="H153" s="77">
        <v>3102815.26</v>
      </c>
    </row>
    <row r="154" spans="1:8" ht="63.75" customHeight="1" x14ac:dyDescent="0.25">
      <c r="A154" s="371"/>
      <c r="B154" s="69" t="s">
        <v>127</v>
      </c>
      <c r="C154" s="87"/>
      <c r="D154" s="81"/>
      <c r="E154" s="73"/>
      <c r="F154" s="73"/>
      <c r="G154" s="74"/>
      <c r="H154" s="169"/>
    </row>
    <row r="155" spans="1:8" ht="21" customHeight="1" x14ac:dyDescent="0.25">
      <c r="A155" s="371"/>
      <c r="B155" s="82" t="s">
        <v>101</v>
      </c>
      <c r="C155" s="87"/>
      <c r="D155" s="72"/>
      <c r="E155" s="73"/>
      <c r="F155" s="73"/>
      <c r="G155" s="74"/>
      <c r="H155" s="169"/>
    </row>
    <row r="156" spans="1:8" ht="21" customHeight="1" x14ac:dyDescent="0.25">
      <c r="A156" s="371"/>
      <c r="B156" s="83" t="s">
        <v>113</v>
      </c>
      <c r="C156" s="218" t="s">
        <v>209</v>
      </c>
      <c r="D156" s="72"/>
      <c r="E156" s="73"/>
      <c r="F156" s="73"/>
      <c r="G156" s="74"/>
      <c r="H156" s="169"/>
    </row>
    <row r="157" spans="1:8" ht="21" customHeight="1" x14ac:dyDescent="0.25">
      <c r="A157" s="371"/>
      <c r="B157" s="84" t="s">
        <v>114</v>
      </c>
      <c r="C157" s="87"/>
      <c r="D157" s="72"/>
      <c r="E157" s="73"/>
      <c r="F157" s="73"/>
      <c r="G157" s="74"/>
      <c r="H157" s="169"/>
    </row>
    <row r="158" spans="1:8" ht="21" customHeight="1" x14ac:dyDescent="0.25">
      <c r="A158" s="371"/>
      <c r="B158" s="83" t="s">
        <v>115</v>
      </c>
      <c r="C158" s="87"/>
      <c r="D158" s="72"/>
      <c r="E158" s="73"/>
      <c r="F158" s="73"/>
      <c r="G158" s="74"/>
      <c r="H158" s="169"/>
    </row>
    <row r="159" spans="1:8" ht="21" customHeight="1" x14ac:dyDescent="0.25">
      <c r="A159" s="371"/>
      <c r="B159" s="83" t="s">
        <v>106</v>
      </c>
      <c r="C159" s="87"/>
      <c r="D159" s="81" t="s">
        <v>126</v>
      </c>
      <c r="E159" s="73"/>
      <c r="F159" s="73"/>
      <c r="G159" s="74"/>
      <c r="H159" s="77">
        <v>1883633.07</v>
      </c>
    </row>
    <row r="160" spans="1:8" ht="21" customHeight="1" x14ac:dyDescent="0.25">
      <c r="A160" s="371"/>
      <c r="B160" s="83" t="s">
        <v>116</v>
      </c>
      <c r="C160" s="87"/>
      <c r="D160" s="72"/>
      <c r="E160" s="73"/>
      <c r="F160" s="73"/>
      <c r="G160" s="74"/>
      <c r="H160" s="169"/>
    </row>
    <row r="161" spans="1:8" ht="21" customHeight="1" x14ac:dyDescent="0.25">
      <c r="A161" s="371"/>
      <c r="B161" s="83" t="s">
        <v>105</v>
      </c>
      <c r="C161" s="87"/>
      <c r="D161" s="81" t="s">
        <v>126</v>
      </c>
      <c r="E161" s="73"/>
      <c r="F161" s="73"/>
      <c r="G161" s="74"/>
      <c r="H161" s="77">
        <v>2238401.5</v>
      </c>
    </row>
    <row r="162" spans="1:8" ht="21" customHeight="1" x14ac:dyDescent="0.25">
      <c r="A162" s="371"/>
      <c r="B162" s="83" t="s">
        <v>106</v>
      </c>
      <c r="C162" s="87"/>
      <c r="D162" s="81" t="s">
        <v>126</v>
      </c>
      <c r="E162" s="73"/>
      <c r="F162" s="73"/>
      <c r="G162" s="74"/>
      <c r="H162" s="77">
        <v>1635102.37</v>
      </c>
    </row>
    <row r="163" spans="1:8" ht="21" customHeight="1" x14ac:dyDescent="0.25">
      <c r="A163" s="371"/>
      <c r="B163" s="89" t="s">
        <v>210</v>
      </c>
      <c r="C163" s="87"/>
      <c r="D163" s="72"/>
      <c r="E163" s="73"/>
      <c r="F163" s="73"/>
      <c r="G163" s="74"/>
      <c r="H163" s="169"/>
    </row>
    <row r="164" spans="1:8" ht="21" customHeight="1" x14ac:dyDescent="0.25">
      <c r="A164" s="371"/>
      <c r="B164" s="83" t="s">
        <v>115</v>
      </c>
      <c r="C164" s="87"/>
      <c r="D164" s="72"/>
      <c r="E164" s="73"/>
      <c r="F164" s="73"/>
      <c r="G164" s="74"/>
      <c r="H164" s="169"/>
    </row>
    <row r="165" spans="1:8" ht="21" customHeight="1" x14ac:dyDescent="0.25">
      <c r="A165" s="371"/>
      <c r="B165" s="83" t="s">
        <v>106</v>
      </c>
      <c r="C165" s="87"/>
      <c r="D165" s="81" t="s">
        <v>126</v>
      </c>
      <c r="E165" s="73"/>
      <c r="F165" s="73"/>
      <c r="G165" s="74"/>
      <c r="H165" s="77">
        <v>2496982.08</v>
      </c>
    </row>
    <row r="166" spans="1:8" ht="21" customHeight="1" x14ac:dyDescent="0.25">
      <c r="A166" s="371"/>
      <c r="B166" s="83" t="s">
        <v>117</v>
      </c>
      <c r="C166" s="87"/>
      <c r="D166" s="81" t="s">
        <v>126</v>
      </c>
      <c r="E166" s="73"/>
      <c r="F166" s="73"/>
      <c r="G166" s="74"/>
      <c r="H166" s="77">
        <v>3158555.94</v>
      </c>
    </row>
    <row r="167" spans="1:8" ht="21" customHeight="1" x14ac:dyDescent="0.25">
      <c r="A167" s="371"/>
      <c r="B167" s="91" t="s">
        <v>118</v>
      </c>
      <c r="C167" s="87"/>
      <c r="D167" s="72"/>
      <c r="E167" s="73"/>
      <c r="F167" s="73"/>
      <c r="G167" s="74"/>
      <c r="H167" s="169"/>
    </row>
    <row r="168" spans="1:8" ht="21" customHeight="1" x14ac:dyDescent="0.25">
      <c r="A168" s="371"/>
      <c r="B168" s="83" t="s">
        <v>115</v>
      </c>
      <c r="C168" s="87"/>
      <c r="D168" s="72"/>
      <c r="E168" s="73"/>
      <c r="F168" s="73"/>
      <c r="G168" s="74"/>
      <c r="H168" s="169"/>
    </row>
    <row r="169" spans="1:8" ht="21" customHeight="1" x14ac:dyDescent="0.25">
      <c r="A169" s="371"/>
      <c r="B169" s="83" t="s">
        <v>106</v>
      </c>
      <c r="C169" s="87"/>
      <c r="D169" s="81" t="s">
        <v>126</v>
      </c>
      <c r="E169" s="73"/>
      <c r="F169" s="73"/>
      <c r="G169" s="74"/>
      <c r="H169" s="77">
        <v>1932691.2</v>
      </c>
    </row>
    <row r="170" spans="1:8" ht="21" customHeight="1" x14ac:dyDescent="0.25">
      <c r="A170" s="371"/>
      <c r="B170" s="83" t="s">
        <v>117</v>
      </c>
      <c r="C170" s="87"/>
      <c r="D170" s="81" t="s">
        <v>126</v>
      </c>
      <c r="E170" s="73"/>
      <c r="F170" s="73"/>
      <c r="G170" s="74"/>
      <c r="H170" s="77">
        <v>2440644.4300000002</v>
      </c>
    </row>
    <row r="171" spans="1:8" ht="21" customHeight="1" x14ac:dyDescent="0.25">
      <c r="A171" s="371"/>
      <c r="B171" s="92" t="s">
        <v>119</v>
      </c>
      <c r="C171" s="87"/>
      <c r="D171" s="72"/>
      <c r="E171" s="73"/>
      <c r="F171" s="73"/>
      <c r="G171" s="74"/>
      <c r="H171" s="169"/>
    </row>
    <row r="172" spans="1:8" ht="21" customHeight="1" x14ac:dyDescent="0.25">
      <c r="A172" s="371"/>
      <c r="B172" s="83" t="s">
        <v>115</v>
      </c>
      <c r="C172" s="87"/>
      <c r="D172" s="72"/>
      <c r="E172" s="73"/>
      <c r="F172" s="73"/>
      <c r="G172" s="74"/>
      <c r="H172" s="169"/>
    </row>
    <row r="173" spans="1:8" ht="21" customHeight="1" x14ac:dyDescent="0.25">
      <c r="A173" s="371"/>
      <c r="B173" s="83" t="s">
        <v>106</v>
      </c>
      <c r="C173" s="87"/>
      <c r="D173" s="81" t="s">
        <v>126</v>
      </c>
      <c r="E173" s="73"/>
      <c r="F173" s="73"/>
      <c r="G173" s="74"/>
      <c r="H173" s="77">
        <v>2331933.23</v>
      </c>
    </row>
    <row r="174" spans="1:8" ht="21" customHeight="1" x14ac:dyDescent="0.25">
      <c r="A174" s="371"/>
      <c r="B174" s="83" t="s">
        <v>113</v>
      </c>
      <c r="C174" s="218" t="s">
        <v>108</v>
      </c>
      <c r="D174" s="72"/>
      <c r="E174" s="73"/>
      <c r="F174" s="73"/>
      <c r="G174" s="74"/>
      <c r="H174" s="169"/>
    </row>
    <row r="175" spans="1:8" ht="21" customHeight="1" x14ac:dyDescent="0.25">
      <c r="A175" s="371"/>
      <c r="B175" s="84" t="s">
        <v>114</v>
      </c>
      <c r="C175" s="87"/>
      <c r="D175" s="72"/>
      <c r="E175" s="73"/>
      <c r="F175" s="73"/>
      <c r="G175" s="74"/>
      <c r="H175" s="169"/>
    </row>
    <row r="176" spans="1:8" ht="21" customHeight="1" x14ac:dyDescent="0.25">
      <c r="A176" s="371"/>
      <c r="B176" s="83" t="s">
        <v>115</v>
      </c>
      <c r="C176" s="87"/>
      <c r="D176" s="72"/>
      <c r="E176" s="73"/>
      <c r="F176" s="73"/>
      <c r="G176" s="74"/>
      <c r="H176" s="169"/>
    </row>
    <row r="177" spans="1:8" ht="21" customHeight="1" x14ac:dyDescent="0.25">
      <c r="A177" s="371"/>
      <c r="B177" s="83" t="s">
        <v>117</v>
      </c>
      <c r="C177" s="87"/>
      <c r="D177" s="81" t="s">
        <v>126</v>
      </c>
      <c r="E177" s="73"/>
      <c r="F177" s="73"/>
      <c r="G177" s="74"/>
      <c r="H177" s="77">
        <v>2760858.65</v>
      </c>
    </row>
    <row r="178" spans="1:8" ht="21" customHeight="1" x14ac:dyDescent="0.25">
      <c r="A178" s="371"/>
      <c r="B178" s="83" t="s">
        <v>116</v>
      </c>
      <c r="C178" s="87"/>
      <c r="D178" s="72"/>
      <c r="E178" s="73"/>
      <c r="F178" s="73"/>
      <c r="G178" s="74"/>
      <c r="H178" s="169"/>
    </row>
    <row r="179" spans="1:8" ht="21" customHeight="1" x14ac:dyDescent="0.25">
      <c r="A179" s="371"/>
      <c r="B179" s="83" t="s">
        <v>105</v>
      </c>
      <c r="C179" s="87"/>
      <c r="D179" s="81" t="s">
        <v>126</v>
      </c>
      <c r="E179" s="73"/>
      <c r="F179" s="73"/>
      <c r="G179" s="74"/>
      <c r="H179" s="77">
        <v>1483933.47</v>
      </c>
    </row>
    <row r="180" spans="1:8" ht="21" customHeight="1" x14ac:dyDescent="0.25">
      <c r="A180" s="371"/>
      <c r="B180" s="83" t="s">
        <v>106</v>
      </c>
      <c r="C180" s="87"/>
      <c r="D180" s="81" t="s">
        <v>126</v>
      </c>
      <c r="E180" s="73"/>
      <c r="F180" s="73"/>
      <c r="G180" s="74"/>
      <c r="H180" s="77">
        <v>2276017.7400000002</v>
      </c>
    </row>
    <row r="181" spans="1:8" ht="21" customHeight="1" x14ac:dyDescent="0.25">
      <c r="A181" s="371"/>
      <c r="B181" s="83" t="s">
        <v>117</v>
      </c>
      <c r="C181" s="87"/>
      <c r="D181" s="81" t="s">
        <v>126</v>
      </c>
      <c r="E181" s="73"/>
      <c r="F181" s="73"/>
      <c r="G181" s="74"/>
      <c r="H181" s="77">
        <v>2437697.0299999998</v>
      </c>
    </row>
    <row r="182" spans="1:8" ht="21" customHeight="1" x14ac:dyDescent="0.25">
      <c r="A182" s="371"/>
      <c r="B182" s="91" t="s">
        <v>118</v>
      </c>
      <c r="C182" s="87"/>
      <c r="D182" s="72"/>
      <c r="E182" s="73"/>
      <c r="F182" s="73"/>
      <c r="G182" s="74"/>
      <c r="H182" s="169"/>
    </row>
    <row r="183" spans="1:8" ht="21" customHeight="1" x14ac:dyDescent="0.25">
      <c r="A183" s="371"/>
      <c r="B183" s="83" t="s">
        <v>116</v>
      </c>
      <c r="C183" s="87"/>
      <c r="D183" s="72"/>
      <c r="E183" s="73"/>
      <c r="F183" s="73"/>
      <c r="G183" s="74"/>
      <c r="H183" s="169"/>
    </row>
    <row r="184" spans="1:8" ht="21" customHeight="1" x14ac:dyDescent="0.25">
      <c r="A184" s="371"/>
      <c r="B184" s="83" t="s">
        <v>105</v>
      </c>
      <c r="C184" s="87"/>
      <c r="D184" s="81" t="s">
        <v>126</v>
      </c>
      <c r="E184" s="73"/>
      <c r="F184" s="73"/>
      <c r="G184" s="74"/>
      <c r="H184" s="77">
        <v>1795735.52</v>
      </c>
    </row>
    <row r="185" spans="1:8" ht="21" customHeight="1" x14ac:dyDescent="0.25">
      <c r="A185" s="371"/>
      <c r="B185" s="83" t="s">
        <v>106</v>
      </c>
      <c r="C185" s="87"/>
      <c r="D185" s="81" t="s">
        <v>126</v>
      </c>
      <c r="E185" s="73"/>
      <c r="F185" s="73"/>
      <c r="G185" s="74"/>
      <c r="H185" s="77">
        <v>2463848.17</v>
      </c>
    </row>
    <row r="186" spans="1:8" ht="21" customHeight="1" x14ac:dyDescent="0.25">
      <c r="A186" s="371"/>
      <c r="B186" s="83" t="s">
        <v>117</v>
      </c>
      <c r="C186" s="87"/>
      <c r="D186" s="81" t="s">
        <v>126</v>
      </c>
      <c r="E186" s="73"/>
      <c r="F186" s="73"/>
      <c r="G186" s="74"/>
      <c r="H186" s="77">
        <v>3132686.02</v>
      </c>
    </row>
    <row r="187" spans="1:8" ht="21" customHeight="1" x14ac:dyDescent="0.25">
      <c r="A187" s="371"/>
      <c r="B187" s="93" t="s">
        <v>120</v>
      </c>
      <c r="C187" s="87"/>
      <c r="D187" s="72"/>
      <c r="E187" s="73"/>
      <c r="F187" s="73"/>
      <c r="G187" s="74"/>
      <c r="H187" s="169"/>
    </row>
    <row r="188" spans="1:8" ht="21" customHeight="1" x14ac:dyDescent="0.25">
      <c r="A188" s="371"/>
      <c r="B188" s="83" t="s">
        <v>115</v>
      </c>
      <c r="C188" s="87"/>
      <c r="D188" s="72"/>
      <c r="E188" s="73"/>
      <c r="F188" s="73"/>
      <c r="G188" s="74"/>
      <c r="H188" s="169"/>
    </row>
    <row r="189" spans="1:8" ht="21" customHeight="1" x14ac:dyDescent="0.25">
      <c r="A189" s="371"/>
      <c r="B189" s="83" t="s">
        <v>117</v>
      </c>
      <c r="C189" s="87"/>
      <c r="D189" s="81" t="s">
        <v>126</v>
      </c>
      <c r="E189" s="73"/>
      <c r="F189" s="73"/>
      <c r="G189" s="74"/>
      <c r="H189" s="77">
        <v>2694523.87</v>
      </c>
    </row>
    <row r="190" spans="1:8" ht="21" customHeight="1" x14ac:dyDescent="0.25">
      <c r="A190" s="371"/>
      <c r="B190" s="92" t="s">
        <v>119</v>
      </c>
      <c r="C190" s="87"/>
      <c r="D190" s="72"/>
      <c r="E190" s="73"/>
      <c r="F190" s="73"/>
      <c r="G190" s="74"/>
      <c r="H190" s="169"/>
    </row>
    <row r="191" spans="1:8" ht="21" customHeight="1" x14ac:dyDescent="0.25">
      <c r="A191" s="371"/>
      <c r="B191" s="83" t="s">
        <v>116</v>
      </c>
      <c r="C191" s="87"/>
      <c r="D191" s="72"/>
      <c r="E191" s="73"/>
      <c r="F191" s="73"/>
      <c r="G191" s="74"/>
      <c r="H191" s="169"/>
    </row>
    <row r="192" spans="1:8" ht="21" customHeight="1" x14ac:dyDescent="0.25">
      <c r="A192" s="371"/>
      <c r="B192" s="83" t="s">
        <v>105</v>
      </c>
      <c r="C192" s="87"/>
      <c r="D192" s="81" t="s">
        <v>126</v>
      </c>
      <c r="E192" s="73"/>
      <c r="F192" s="73"/>
      <c r="G192" s="74"/>
      <c r="H192" s="77">
        <v>6519800.9100000001</v>
      </c>
    </row>
    <row r="193" spans="1:8" ht="21" customHeight="1" x14ac:dyDescent="0.25">
      <c r="A193" s="371"/>
      <c r="B193" s="83" t="s">
        <v>106</v>
      </c>
      <c r="C193" s="87"/>
      <c r="D193" s="81" t="s">
        <v>126</v>
      </c>
      <c r="E193" s="73"/>
      <c r="F193" s="73"/>
      <c r="G193" s="74"/>
      <c r="H193" s="77">
        <v>7611129.9699999997</v>
      </c>
    </row>
    <row r="194" spans="1:8" ht="21" customHeight="1" x14ac:dyDescent="0.25">
      <c r="A194" s="371"/>
      <c r="B194" s="83" t="s">
        <v>117</v>
      </c>
      <c r="C194" s="87"/>
      <c r="D194" s="81" t="s">
        <v>126</v>
      </c>
      <c r="E194" s="73"/>
      <c r="F194" s="73"/>
      <c r="G194" s="74"/>
      <c r="H194" s="77">
        <v>7035962.9900000002</v>
      </c>
    </row>
    <row r="195" spans="1:8" ht="60.75" customHeight="1" x14ac:dyDescent="0.25">
      <c r="A195" s="371"/>
      <c r="B195" s="69" t="s">
        <v>128</v>
      </c>
      <c r="C195" s="87"/>
      <c r="D195" s="81"/>
      <c r="E195" s="73"/>
      <c r="F195" s="73"/>
      <c r="G195" s="74"/>
      <c r="H195" s="169"/>
    </row>
    <row r="196" spans="1:8" ht="21" customHeight="1" x14ac:dyDescent="0.25">
      <c r="A196" s="371"/>
      <c r="B196" s="83" t="s">
        <v>122</v>
      </c>
      <c r="C196" s="218" t="s">
        <v>108</v>
      </c>
      <c r="D196" s="81" t="s">
        <v>206</v>
      </c>
      <c r="E196" s="73"/>
      <c r="F196" s="73"/>
      <c r="G196" s="74"/>
      <c r="H196" s="77">
        <v>13688538.84</v>
      </c>
    </row>
    <row r="197" spans="1:8" ht="82.5" customHeight="1" x14ac:dyDescent="0.25">
      <c r="A197" s="371"/>
      <c r="B197" s="69" t="s">
        <v>130</v>
      </c>
      <c r="C197" s="218" t="s">
        <v>108</v>
      </c>
      <c r="D197" s="81"/>
      <c r="E197" s="73"/>
      <c r="F197" s="73"/>
      <c r="G197" s="74"/>
      <c r="H197" s="169"/>
    </row>
    <row r="198" spans="1:8" ht="27.75" customHeight="1" x14ac:dyDescent="0.25">
      <c r="A198" s="371"/>
      <c r="B198" s="82" t="s">
        <v>101</v>
      </c>
      <c r="C198" s="103"/>
      <c r="D198" s="81"/>
      <c r="E198" s="73"/>
      <c r="F198" s="73"/>
      <c r="G198" s="74"/>
      <c r="H198" s="169"/>
    </row>
    <row r="199" spans="1:8" ht="21" customHeight="1" x14ac:dyDescent="0.25">
      <c r="A199" s="371"/>
      <c r="B199" s="89" t="s">
        <v>131</v>
      </c>
      <c r="C199" s="103"/>
      <c r="D199" s="81"/>
      <c r="E199" s="73"/>
      <c r="F199" s="73"/>
      <c r="G199" s="74"/>
      <c r="H199" s="169"/>
    </row>
    <row r="200" spans="1:8" ht="21" customHeight="1" x14ac:dyDescent="0.25">
      <c r="A200" s="371"/>
      <c r="B200" s="83" t="s">
        <v>132</v>
      </c>
      <c r="C200" s="87"/>
      <c r="D200" s="81" t="s">
        <v>133</v>
      </c>
      <c r="E200" s="73"/>
      <c r="F200" s="73"/>
      <c r="G200" s="74"/>
      <c r="H200" s="77">
        <v>3894.86</v>
      </c>
    </row>
    <row r="201" spans="1:8" ht="21" customHeight="1" x14ac:dyDescent="0.25">
      <c r="A201" s="371"/>
      <c r="B201" s="83" t="s">
        <v>134</v>
      </c>
      <c r="C201" s="87"/>
      <c r="D201" s="81" t="s">
        <v>133</v>
      </c>
      <c r="E201" s="73"/>
      <c r="F201" s="73"/>
      <c r="G201" s="74"/>
      <c r="H201" s="77">
        <v>2799.06</v>
      </c>
    </row>
    <row r="202" spans="1:8" ht="21" customHeight="1" x14ac:dyDescent="0.25">
      <c r="A202" s="371"/>
      <c r="B202" s="83" t="s">
        <v>135</v>
      </c>
      <c r="C202" s="87"/>
      <c r="D202" s="81" t="s">
        <v>133</v>
      </c>
      <c r="E202" s="73"/>
      <c r="F202" s="73"/>
      <c r="G202" s="74"/>
      <c r="H202" s="77">
        <v>4912.26</v>
      </c>
    </row>
    <row r="203" spans="1:8" ht="21" customHeight="1" x14ac:dyDescent="0.25">
      <c r="A203" s="371"/>
      <c r="B203" s="89" t="s">
        <v>136</v>
      </c>
      <c r="C203" s="87"/>
      <c r="D203" s="81"/>
      <c r="E203" s="73"/>
      <c r="F203" s="73"/>
      <c r="G203" s="74"/>
      <c r="H203" s="169"/>
    </row>
    <row r="204" spans="1:8" ht="21" customHeight="1" x14ac:dyDescent="0.25">
      <c r="A204" s="371"/>
      <c r="B204" s="83" t="s">
        <v>132</v>
      </c>
      <c r="C204" s="87"/>
      <c r="D204" s="81" t="s">
        <v>133</v>
      </c>
      <c r="E204" s="73"/>
      <c r="F204" s="73"/>
      <c r="G204" s="74"/>
      <c r="H204" s="77">
        <v>11116.14</v>
      </c>
    </row>
    <row r="205" spans="1:8" ht="21" customHeight="1" x14ac:dyDescent="0.25">
      <c r="A205" s="371"/>
      <c r="B205" s="83" t="s">
        <v>134</v>
      </c>
      <c r="C205" s="87"/>
      <c r="D205" s="81" t="s">
        <v>133</v>
      </c>
      <c r="E205" s="73"/>
      <c r="F205" s="73"/>
      <c r="G205" s="74"/>
      <c r="H205" s="77">
        <v>7899.64</v>
      </c>
    </row>
    <row r="206" spans="1:8" ht="21" customHeight="1" x14ac:dyDescent="0.25">
      <c r="A206" s="371"/>
      <c r="B206" s="83" t="s">
        <v>135</v>
      </c>
      <c r="C206" s="87"/>
      <c r="D206" s="81" t="s">
        <v>133</v>
      </c>
      <c r="E206" s="73"/>
      <c r="F206" s="73"/>
      <c r="G206" s="74"/>
      <c r="H206" s="77">
        <v>5561.84</v>
      </c>
    </row>
    <row r="207" spans="1:8" ht="21" customHeight="1" x14ac:dyDescent="0.25">
      <c r="A207" s="371"/>
      <c r="B207" s="83" t="s">
        <v>137</v>
      </c>
      <c r="C207" s="87"/>
      <c r="D207" s="81" t="s">
        <v>133</v>
      </c>
      <c r="E207" s="73"/>
      <c r="F207" s="73"/>
      <c r="G207" s="74"/>
      <c r="H207" s="77">
        <v>2508.67</v>
      </c>
    </row>
    <row r="208" spans="1:8" ht="21" customHeight="1" x14ac:dyDescent="0.25">
      <c r="A208" s="371"/>
      <c r="B208" s="82" t="s">
        <v>111</v>
      </c>
      <c r="C208" s="87"/>
      <c r="D208" s="81"/>
      <c r="E208" s="73"/>
      <c r="F208" s="73"/>
      <c r="G208" s="74"/>
      <c r="H208" s="169"/>
    </row>
    <row r="209" spans="1:8" ht="21" customHeight="1" x14ac:dyDescent="0.25">
      <c r="A209" s="371"/>
      <c r="B209" s="89" t="s">
        <v>131</v>
      </c>
      <c r="C209" s="87"/>
      <c r="D209" s="81"/>
      <c r="E209" s="73"/>
      <c r="F209" s="73"/>
      <c r="G209" s="74"/>
      <c r="H209" s="169"/>
    </row>
    <row r="210" spans="1:8" ht="21" customHeight="1" x14ac:dyDescent="0.25">
      <c r="A210" s="372"/>
      <c r="B210" s="83" t="s">
        <v>135</v>
      </c>
      <c r="C210" s="88"/>
      <c r="D210" s="81" t="s">
        <v>133</v>
      </c>
      <c r="E210" s="73"/>
      <c r="F210" s="73"/>
      <c r="G210" s="74"/>
      <c r="H210" s="77">
        <v>9898.14</v>
      </c>
    </row>
    <row r="211" spans="1:8" ht="15.75" x14ac:dyDescent="0.25">
      <c r="B211" s="48"/>
      <c r="C211" s="47"/>
      <c r="D211" s="47"/>
      <c r="E211" s="47"/>
      <c r="F211" s="47"/>
      <c r="G211" s="47"/>
      <c r="H211" s="47"/>
    </row>
    <row r="212" spans="1:8" ht="15.75" x14ac:dyDescent="0.25">
      <c r="A212" s="362" t="s">
        <v>138</v>
      </c>
      <c r="B212" s="362"/>
      <c r="C212" s="47"/>
      <c r="D212" s="47"/>
      <c r="E212" s="47"/>
      <c r="F212" s="47"/>
      <c r="G212" s="47"/>
      <c r="H212" s="47"/>
    </row>
    <row r="213" spans="1:8" x14ac:dyDescent="0.25">
      <c r="A213" s="362"/>
      <c r="B213" s="362"/>
    </row>
    <row r="214" spans="1:8" x14ac:dyDescent="0.25">
      <c r="B214" s="49"/>
    </row>
  </sheetData>
  <mergeCells count="20">
    <mergeCell ref="G3:H3"/>
    <mergeCell ref="A4:A5"/>
    <mergeCell ref="B4:C4"/>
    <mergeCell ref="D4:D5"/>
    <mergeCell ref="E4:G4"/>
    <mergeCell ref="H4:H5"/>
    <mergeCell ref="A212:B212"/>
    <mergeCell ref="A213:B213"/>
    <mergeCell ref="C27:C32"/>
    <mergeCell ref="A7:H7"/>
    <mergeCell ref="A9:A210"/>
    <mergeCell ref="C15:C17"/>
    <mergeCell ref="C18:C20"/>
    <mergeCell ref="C21:C23"/>
    <mergeCell ref="C24:C26"/>
    <mergeCell ref="B117:H117"/>
    <mergeCell ref="E118:G118"/>
    <mergeCell ref="C120:C122"/>
    <mergeCell ref="C123:C125"/>
    <mergeCell ref="E126:G126"/>
  </mergeCells>
  <pageMargins left="0.35433070866141736" right="0.15748031496062992" top="0.35433070866141736" bottom="2.598425196850394" header="0.51181102362204722" footer="0.51181102362204722"/>
  <pageSetup paperSize="9" scale="60" fitToHeight="9" orientation="portrait" horizontalDpi="300" verticalDpi="300" r:id="rId1"/>
  <headerFooter alignWithMargins="0"/>
  <rowBreaks count="1" manualBreakCount="1">
    <brk id="21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V432"/>
  <sheetViews>
    <sheetView view="pageBreakPreview" zoomScale="70" zoomScaleNormal="100" zoomScaleSheetLayoutView="70" workbookViewId="0">
      <selection activeCell="B3" sqref="B3"/>
    </sheetView>
  </sheetViews>
  <sheetFormatPr defaultColWidth="9.140625" defaultRowHeight="15" x14ac:dyDescent="0.25"/>
  <cols>
    <col min="1" max="1" width="21.5703125" style="106" customWidth="1"/>
    <col min="2" max="2" width="60" style="105" customWidth="1"/>
    <col min="3" max="3" width="22.7109375" style="106" customWidth="1"/>
    <col min="4" max="4" width="16.7109375" style="106" customWidth="1"/>
    <col min="5" max="5" width="18.5703125" style="106" customWidth="1"/>
    <col min="6" max="6" width="12.42578125" style="106" customWidth="1"/>
    <col min="7" max="7" width="13.5703125" style="106" customWidth="1"/>
    <col min="8" max="8" width="15.42578125" style="106" customWidth="1"/>
    <col min="9" max="9" width="15.28515625" style="107" hidden="1" customWidth="1"/>
    <col min="10" max="46" width="9.140625" style="107"/>
    <col min="47" max="16384" width="9.140625" style="106"/>
  </cols>
  <sheetData>
    <row r="1" spans="1:48" ht="18.75" x14ac:dyDescent="0.25">
      <c r="A1" s="104" t="s">
        <v>0</v>
      </c>
    </row>
    <row r="2" spans="1:48" ht="18.75" x14ac:dyDescent="0.25">
      <c r="C2" s="108"/>
      <c r="D2" s="108"/>
      <c r="E2" s="108"/>
      <c r="F2" s="108"/>
      <c r="G2" s="108"/>
      <c r="H2" s="109" t="s">
        <v>1</v>
      </c>
    </row>
    <row r="3" spans="1:48" ht="18.75" x14ac:dyDescent="0.25">
      <c r="B3" s="232" t="s">
        <v>139</v>
      </c>
      <c r="C3" s="54"/>
      <c r="D3" s="54"/>
      <c r="E3" s="54"/>
      <c r="F3" s="54"/>
      <c r="G3" s="379" t="s">
        <v>3</v>
      </c>
      <c r="H3" s="380"/>
    </row>
    <row r="4" spans="1:48" ht="32.25" customHeight="1" x14ac:dyDescent="0.25">
      <c r="A4" s="384" t="s">
        <v>4</v>
      </c>
      <c r="B4" s="384" t="s">
        <v>140</v>
      </c>
      <c r="C4" s="384"/>
      <c r="D4" s="384" t="s">
        <v>10</v>
      </c>
      <c r="E4" s="384" t="s">
        <v>83</v>
      </c>
      <c r="F4" s="384"/>
      <c r="G4" s="384"/>
      <c r="H4" s="384" t="s">
        <v>84</v>
      </c>
      <c r="I4" s="110"/>
    </row>
    <row r="5" spans="1:48" ht="45" x14ac:dyDescent="0.25">
      <c r="A5" s="384"/>
      <c r="B5" s="55" t="s">
        <v>8</v>
      </c>
      <c r="C5" s="55" t="s">
        <v>9</v>
      </c>
      <c r="D5" s="384"/>
      <c r="E5" s="55" t="s">
        <v>85</v>
      </c>
      <c r="F5" s="55" t="s">
        <v>86</v>
      </c>
      <c r="G5" s="55" t="s">
        <v>87</v>
      </c>
      <c r="H5" s="384"/>
      <c r="I5" s="111"/>
    </row>
    <row r="6" spans="1:48" s="113" customFormat="1" ht="15.75" x14ac:dyDescent="0.25">
      <c r="A6" s="55">
        <v>1</v>
      </c>
      <c r="B6" s="55">
        <v>2</v>
      </c>
      <c r="C6" s="55">
        <v>3</v>
      </c>
      <c r="D6" s="55">
        <f>C6+1</f>
        <v>4</v>
      </c>
      <c r="E6" s="55">
        <f t="shared" ref="E6:H6" si="0">D6+1</f>
        <v>5</v>
      </c>
      <c r="F6" s="55">
        <f t="shared" si="0"/>
        <v>6</v>
      </c>
      <c r="G6" s="55">
        <f t="shared" si="0"/>
        <v>7</v>
      </c>
      <c r="H6" s="55">
        <f t="shared" si="0"/>
        <v>8</v>
      </c>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row>
    <row r="7" spans="1:48" ht="15" customHeight="1" x14ac:dyDescent="0.25">
      <c r="A7" s="378" t="s">
        <v>141</v>
      </c>
      <c r="B7" s="378"/>
      <c r="C7" s="378"/>
      <c r="D7" s="378"/>
      <c r="E7" s="378"/>
      <c r="F7" s="378"/>
      <c r="G7" s="378"/>
      <c r="H7" s="378"/>
    </row>
    <row r="8" spans="1:48" x14ac:dyDescent="0.25">
      <c r="A8" s="114"/>
      <c r="B8" s="115"/>
      <c r="C8" s="115"/>
      <c r="D8" s="115"/>
      <c r="E8" s="115"/>
      <c r="F8" s="115"/>
      <c r="G8" s="115"/>
      <c r="H8" s="116"/>
    </row>
    <row r="9" spans="1:48" ht="30" customHeight="1" x14ac:dyDescent="0.25">
      <c r="A9" s="378" t="s">
        <v>142</v>
      </c>
      <c r="B9" s="66" t="s">
        <v>143</v>
      </c>
      <c r="C9" s="64"/>
      <c r="D9" s="55"/>
      <c r="E9" s="64"/>
      <c r="F9" s="64"/>
      <c r="G9" s="64"/>
      <c r="H9" s="55"/>
    </row>
    <row r="10" spans="1:48" x14ac:dyDescent="0.25">
      <c r="A10" s="378"/>
      <c r="B10" s="66" t="s">
        <v>90</v>
      </c>
      <c r="C10" s="64"/>
      <c r="D10" s="55"/>
      <c r="E10" s="64"/>
      <c r="F10" s="64"/>
      <c r="G10" s="64"/>
      <c r="H10" s="55"/>
    </row>
    <row r="11" spans="1:48" x14ac:dyDescent="0.25">
      <c r="A11" s="378"/>
      <c r="B11" s="66" t="s">
        <v>91</v>
      </c>
      <c r="C11" s="64"/>
      <c r="D11" s="64"/>
      <c r="E11" s="64"/>
      <c r="F11" s="64"/>
      <c r="G11" s="64"/>
      <c r="H11" s="64"/>
    </row>
    <row r="12" spans="1:48" x14ac:dyDescent="0.25">
      <c r="A12" s="378"/>
      <c r="B12" s="66" t="s">
        <v>92</v>
      </c>
      <c r="C12" s="64"/>
      <c r="D12" s="64"/>
      <c r="E12" s="64"/>
      <c r="F12" s="64"/>
      <c r="G12" s="64"/>
      <c r="H12" s="64"/>
    </row>
    <row r="13" spans="1:48" ht="170.1" customHeight="1" x14ac:dyDescent="0.25">
      <c r="A13" s="378"/>
      <c r="B13" s="117" t="s">
        <v>12</v>
      </c>
      <c r="C13" s="118" t="s">
        <v>144</v>
      </c>
      <c r="D13" s="55" t="s">
        <v>14</v>
      </c>
      <c r="E13" s="64"/>
      <c r="F13" s="64"/>
      <c r="G13" s="119">
        <v>466.1</v>
      </c>
      <c r="H13" s="217"/>
    </row>
    <row r="14" spans="1:48" ht="230.1" customHeight="1" x14ac:dyDescent="0.25">
      <c r="A14" s="378"/>
      <c r="B14" s="117" t="s">
        <v>15</v>
      </c>
      <c r="C14" s="55" t="s">
        <v>144</v>
      </c>
      <c r="D14" s="55" t="s">
        <v>16</v>
      </c>
      <c r="E14" s="64"/>
      <c r="F14" s="64"/>
      <c r="G14" s="119">
        <v>466.1</v>
      </c>
      <c r="H14" s="217"/>
    </row>
    <row r="15" spans="1:48" x14ac:dyDescent="0.25">
      <c r="A15" s="378"/>
      <c r="B15" s="120"/>
      <c r="C15" s="121"/>
      <c r="D15" s="121"/>
      <c r="E15" s="121"/>
      <c r="F15" s="121"/>
      <c r="G15" s="121"/>
      <c r="H15" s="122"/>
    </row>
    <row r="16" spans="1:48" ht="90" customHeight="1" x14ac:dyDescent="0.25">
      <c r="A16" s="378"/>
      <c r="B16" s="402" t="s">
        <v>145</v>
      </c>
      <c r="C16" s="402"/>
      <c r="D16" s="402"/>
      <c r="E16" s="402"/>
      <c r="F16" s="402"/>
      <c r="G16" s="402"/>
      <c r="H16" s="402"/>
      <c r="AU16" s="107"/>
      <c r="AV16" s="107"/>
    </row>
    <row r="17" spans="1:48" ht="45" customHeight="1" x14ac:dyDescent="0.25">
      <c r="A17" s="378"/>
      <c r="B17" s="378" t="s">
        <v>146</v>
      </c>
      <c r="C17" s="378"/>
      <c r="D17" s="378"/>
      <c r="E17" s="378"/>
      <c r="F17" s="378"/>
      <c r="G17" s="378"/>
      <c r="H17" s="378"/>
    </row>
    <row r="18" spans="1:48" x14ac:dyDescent="0.25">
      <c r="A18" s="378"/>
      <c r="B18" s="403" t="s">
        <v>147</v>
      </c>
      <c r="C18" s="403"/>
      <c r="D18" s="403"/>
      <c r="E18" s="403"/>
      <c r="F18" s="403"/>
      <c r="G18" s="404" t="s">
        <v>148</v>
      </c>
      <c r="H18" s="404"/>
      <c r="AU18" s="107"/>
      <c r="AV18" s="107"/>
    </row>
    <row r="19" spans="1:48" x14ac:dyDescent="0.25">
      <c r="A19" s="378"/>
      <c r="B19" s="403"/>
      <c r="C19" s="403"/>
      <c r="D19" s="403"/>
      <c r="E19" s="403"/>
      <c r="F19" s="403"/>
      <c r="G19" s="123" t="s">
        <v>149</v>
      </c>
      <c r="H19" s="123" t="s">
        <v>150</v>
      </c>
      <c r="AU19" s="107"/>
      <c r="AV19" s="107"/>
    </row>
    <row r="20" spans="1:48" ht="30" customHeight="1" x14ac:dyDescent="0.25">
      <c r="A20" s="378"/>
      <c r="B20" s="405" t="s">
        <v>151</v>
      </c>
      <c r="C20" s="406"/>
      <c r="D20" s="406"/>
      <c r="E20" s="406"/>
      <c r="F20" s="407"/>
      <c r="G20" s="124">
        <f>SUM(G21:G22)</f>
        <v>18039</v>
      </c>
      <c r="H20" s="124">
        <f>SUM(H21:H22)</f>
        <v>18039</v>
      </c>
      <c r="AU20" s="107"/>
      <c r="AV20" s="107"/>
    </row>
    <row r="21" spans="1:48" ht="30" customHeight="1" x14ac:dyDescent="0.25">
      <c r="A21" s="378"/>
      <c r="B21" s="397" t="s">
        <v>152</v>
      </c>
      <c r="C21" s="398"/>
      <c r="D21" s="398"/>
      <c r="E21" s="398"/>
      <c r="F21" s="399"/>
      <c r="G21" s="124">
        <v>2986.91</v>
      </c>
      <c r="H21" s="124">
        <v>2986.91</v>
      </c>
      <c r="AU21" s="107"/>
      <c r="AV21" s="107"/>
    </row>
    <row r="22" spans="1:48" ht="30" customHeight="1" x14ac:dyDescent="0.25">
      <c r="A22" s="378"/>
      <c r="B22" s="397" t="s">
        <v>153</v>
      </c>
      <c r="C22" s="398"/>
      <c r="D22" s="398"/>
      <c r="E22" s="398"/>
      <c r="F22" s="399"/>
      <c r="G22" s="124">
        <v>15052.09</v>
      </c>
      <c r="H22" s="124">
        <v>15052.09</v>
      </c>
      <c r="AU22" s="107"/>
      <c r="AV22" s="107"/>
    </row>
    <row r="23" spans="1:48" x14ac:dyDescent="0.25">
      <c r="A23" s="378"/>
      <c r="B23" s="125"/>
      <c r="C23" s="126"/>
      <c r="D23" s="126"/>
      <c r="E23" s="126"/>
      <c r="F23" s="126"/>
      <c r="G23" s="127"/>
      <c r="H23" s="128"/>
      <c r="AU23" s="107"/>
      <c r="AV23" s="107"/>
    </row>
    <row r="24" spans="1:48" ht="30" customHeight="1" x14ac:dyDescent="0.25">
      <c r="A24" s="378"/>
      <c r="B24" s="378" t="s">
        <v>213</v>
      </c>
      <c r="C24" s="378"/>
      <c r="D24" s="378"/>
      <c r="E24" s="378"/>
      <c r="F24" s="378"/>
      <c r="G24" s="378"/>
      <c r="H24" s="378"/>
    </row>
    <row r="25" spans="1:48" ht="45" customHeight="1" x14ac:dyDescent="0.25">
      <c r="A25" s="378"/>
      <c r="B25" s="384" t="s">
        <v>22</v>
      </c>
      <c r="C25" s="384" t="s">
        <v>23</v>
      </c>
      <c r="D25" s="384" t="s">
        <v>24</v>
      </c>
      <c r="E25" s="384" t="s">
        <v>25</v>
      </c>
      <c r="F25" s="384" t="s">
        <v>154</v>
      </c>
      <c r="G25" s="393" t="s">
        <v>155</v>
      </c>
      <c r="H25" s="393"/>
    </row>
    <row r="26" spans="1:48" ht="45" customHeight="1" x14ac:dyDescent="0.25">
      <c r="A26" s="378"/>
      <c r="B26" s="384"/>
      <c r="C26" s="384"/>
      <c r="D26" s="384"/>
      <c r="E26" s="384"/>
      <c r="F26" s="384"/>
      <c r="G26" s="129" t="s">
        <v>156</v>
      </c>
      <c r="H26" s="129" t="s">
        <v>157</v>
      </c>
    </row>
    <row r="27" spans="1:48" ht="30" customHeight="1" x14ac:dyDescent="0.25">
      <c r="A27" s="378"/>
      <c r="B27" s="394" t="s">
        <v>158</v>
      </c>
      <c r="C27" s="394"/>
      <c r="D27" s="394"/>
      <c r="E27" s="394"/>
      <c r="F27" s="394"/>
      <c r="G27" s="394"/>
      <c r="H27" s="394"/>
    </row>
    <row r="28" spans="1:48" x14ac:dyDescent="0.25">
      <c r="A28" s="378"/>
      <c r="B28" s="55" t="s">
        <v>28</v>
      </c>
      <c r="C28" s="55" t="s">
        <v>29</v>
      </c>
      <c r="D28" s="55" t="s">
        <v>30</v>
      </c>
      <c r="E28" s="55" t="s">
        <v>159</v>
      </c>
      <c r="F28" s="55" t="s">
        <v>32</v>
      </c>
      <c r="G28" s="216">
        <v>0</v>
      </c>
      <c r="H28" s="216">
        <v>626875.99</v>
      </c>
      <c r="AU28" s="107"/>
      <c r="AV28" s="107"/>
    </row>
    <row r="29" spans="1:48" x14ac:dyDescent="0.25">
      <c r="A29" s="378"/>
      <c r="B29" s="384" t="s">
        <v>34</v>
      </c>
      <c r="C29" s="384" t="s">
        <v>29</v>
      </c>
      <c r="D29" s="384" t="s">
        <v>30</v>
      </c>
      <c r="E29" s="384" t="s">
        <v>159</v>
      </c>
      <c r="F29" s="55" t="s">
        <v>32</v>
      </c>
      <c r="G29" s="216">
        <v>0</v>
      </c>
      <c r="H29" s="216">
        <v>531427.22</v>
      </c>
      <c r="AU29" s="107"/>
      <c r="AV29" s="107"/>
    </row>
    <row r="30" spans="1:48" x14ac:dyDescent="0.25">
      <c r="A30" s="378"/>
      <c r="B30" s="384"/>
      <c r="C30" s="384"/>
      <c r="D30" s="384"/>
      <c r="E30" s="384"/>
      <c r="F30" s="55" t="s">
        <v>33</v>
      </c>
      <c r="G30" s="216">
        <v>0</v>
      </c>
      <c r="H30" s="216">
        <v>747729.47</v>
      </c>
      <c r="AU30" s="107"/>
      <c r="AV30" s="107"/>
    </row>
    <row r="31" spans="1:48" ht="15" customHeight="1" x14ac:dyDescent="0.25">
      <c r="A31" s="378"/>
      <c r="B31" s="384"/>
      <c r="C31" s="384"/>
      <c r="D31" s="384" t="s">
        <v>160</v>
      </c>
      <c r="E31" s="55" t="s">
        <v>104</v>
      </c>
      <c r="F31" s="55" t="s">
        <v>32</v>
      </c>
      <c r="G31" s="216">
        <v>0</v>
      </c>
      <c r="H31" s="216">
        <v>719141.18</v>
      </c>
      <c r="AU31" s="107"/>
      <c r="AV31" s="107"/>
    </row>
    <row r="32" spans="1:48" x14ac:dyDescent="0.25">
      <c r="A32" s="378"/>
      <c r="B32" s="384"/>
      <c r="C32" s="384"/>
      <c r="D32" s="384"/>
      <c r="E32" s="55" t="s">
        <v>159</v>
      </c>
      <c r="F32" s="55" t="s">
        <v>32</v>
      </c>
      <c r="G32" s="216">
        <v>0</v>
      </c>
      <c r="H32" s="216">
        <v>431154.84</v>
      </c>
      <c r="AU32" s="107"/>
      <c r="AV32" s="107"/>
    </row>
    <row r="33" spans="1:48" ht="30" customHeight="1" x14ac:dyDescent="0.25">
      <c r="A33" s="378"/>
      <c r="B33" s="394" t="s">
        <v>214</v>
      </c>
      <c r="C33" s="394"/>
      <c r="D33" s="394"/>
      <c r="E33" s="394"/>
      <c r="F33" s="394"/>
      <c r="G33" s="394"/>
      <c r="H33" s="394"/>
    </row>
    <row r="34" spans="1:48" ht="15" customHeight="1" x14ac:dyDescent="0.25">
      <c r="A34" s="378"/>
      <c r="B34" s="55" t="s">
        <v>28</v>
      </c>
      <c r="C34" s="55" t="s">
        <v>29</v>
      </c>
      <c r="D34" s="55" t="s">
        <v>160</v>
      </c>
      <c r="E34" s="55" t="s">
        <v>104</v>
      </c>
      <c r="F34" s="55" t="s">
        <v>32</v>
      </c>
      <c r="G34" s="216">
        <v>0</v>
      </c>
      <c r="H34" s="216">
        <v>1307592.3400000001</v>
      </c>
      <c r="AU34" s="107"/>
      <c r="AV34" s="107"/>
    </row>
    <row r="35" spans="1:48" x14ac:dyDescent="0.25">
      <c r="A35" s="378"/>
      <c r="B35" s="384" t="s">
        <v>34</v>
      </c>
      <c r="C35" s="384" t="s">
        <v>29</v>
      </c>
      <c r="D35" s="55" t="s">
        <v>30</v>
      </c>
      <c r="E35" s="55" t="s">
        <v>159</v>
      </c>
      <c r="F35" s="55" t="s">
        <v>33</v>
      </c>
      <c r="G35" s="216">
        <v>0</v>
      </c>
      <c r="H35" s="216">
        <v>1094010.7</v>
      </c>
      <c r="AU35" s="107"/>
      <c r="AV35" s="107"/>
    </row>
    <row r="36" spans="1:48" x14ac:dyDescent="0.25">
      <c r="A36" s="378"/>
      <c r="B36" s="384"/>
      <c r="C36" s="384"/>
      <c r="D36" s="395" t="s">
        <v>160</v>
      </c>
      <c r="E36" s="395" t="s">
        <v>104</v>
      </c>
      <c r="F36" s="55" t="s">
        <v>32</v>
      </c>
      <c r="G36" s="216">
        <v>0</v>
      </c>
      <c r="H36" s="216">
        <v>716067.9</v>
      </c>
      <c r="AU36" s="107"/>
      <c r="AV36" s="107"/>
    </row>
    <row r="37" spans="1:48" x14ac:dyDescent="0.25">
      <c r="A37" s="378"/>
      <c r="B37" s="384"/>
      <c r="C37" s="384"/>
      <c r="D37" s="396"/>
      <c r="E37" s="396"/>
      <c r="F37" s="55" t="s">
        <v>33</v>
      </c>
      <c r="G37" s="216">
        <v>0</v>
      </c>
      <c r="H37" s="216">
        <v>1094010.69</v>
      </c>
      <c r="AU37" s="107"/>
      <c r="AV37" s="107"/>
    </row>
    <row r="38" spans="1:48" x14ac:dyDescent="0.25">
      <c r="A38" s="378"/>
      <c r="B38" s="125"/>
      <c r="C38" s="126"/>
      <c r="D38" s="126"/>
      <c r="E38" s="126"/>
      <c r="F38" s="126"/>
      <c r="G38" s="127"/>
      <c r="H38" s="128"/>
      <c r="AU38" s="107"/>
      <c r="AV38" s="107"/>
    </row>
    <row r="39" spans="1:48" ht="45" customHeight="1" x14ac:dyDescent="0.25">
      <c r="A39" s="378"/>
      <c r="B39" s="378" t="s">
        <v>215</v>
      </c>
      <c r="C39" s="378"/>
      <c r="D39" s="378"/>
      <c r="E39" s="378"/>
      <c r="F39" s="378"/>
      <c r="G39" s="378"/>
      <c r="H39" s="378"/>
      <c r="AU39" s="107"/>
      <c r="AV39" s="107"/>
    </row>
    <row r="40" spans="1:48" ht="45" customHeight="1" x14ac:dyDescent="0.25">
      <c r="A40" s="378"/>
      <c r="B40" s="387" t="s">
        <v>22</v>
      </c>
      <c r="C40" s="388"/>
      <c r="D40" s="389"/>
      <c r="E40" s="384" t="s">
        <v>60</v>
      </c>
      <c r="F40" s="384" t="s">
        <v>61</v>
      </c>
      <c r="G40" s="393" t="s">
        <v>155</v>
      </c>
      <c r="H40" s="393"/>
    </row>
    <row r="41" spans="1:48" ht="45" customHeight="1" x14ac:dyDescent="0.25">
      <c r="A41" s="378"/>
      <c r="B41" s="390"/>
      <c r="C41" s="391"/>
      <c r="D41" s="392"/>
      <c r="E41" s="384"/>
      <c r="F41" s="384"/>
      <c r="G41" s="129" t="s">
        <v>156</v>
      </c>
      <c r="H41" s="129" t="s">
        <v>157</v>
      </c>
    </row>
    <row r="42" spans="1:48" x14ac:dyDescent="0.25">
      <c r="A42" s="378"/>
      <c r="B42" s="384" t="s">
        <v>34</v>
      </c>
      <c r="C42" s="384"/>
      <c r="D42" s="384"/>
      <c r="E42" s="384" t="s">
        <v>62</v>
      </c>
      <c r="F42" s="130" t="s">
        <v>63</v>
      </c>
      <c r="G42" s="216">
        <v>0</v>
      </c>
      <c r="H42" s="216">
        <v>13089.01</v>
      </c>
      <c r="AU42" s="107"/>
      <c r="AV42" s="107"/>
    </row>
    <row r="43" spans="1:48" x14ac:dyDescent="0.25">
      <c r="A43" s="378"/>
      <c r="B43" s="384"/>
      <c r="C43" s="384"/>
      <c r="D43" s="384"/>
      <c r="E43" s="384"/>
      <c r="F43" s="55" t="s">
        <v>64</v>
      </c>
      <c r="G43" s="216">
        <v>0</v>
      </c>
      <c r="H43" s="216">
        <v>4248.6000000000004</v>
      </c>
      <c r="AU43" s="107"/>
      <c r="AV43" s="107"/>
    </row>
    <row r="44" spans="1:48" x14ac:dyDescent="0.25">
      <c r="A44" s="378"/>
      <c r="B44" s="384"/>
      <c r="C44" s="384"/>
      <c r="D44" s="384"/>
      <c r="E44" s="384"/>
      <c r="F44" s="55" t="s">
        <v>66</v>
      </c>
      <c r="G44" s="216">
        <v>0</v>
      </c>
      <c r="H44" s="216">
        <v>907.82</v>
      </c>
      <c r="AU44" s="107"/>
      <c r="AV44" s="107"/>
    </row>
    <row r="45" spans="1:48" x14ac:dyDescent="0.25">
      <c r="A45" s="378"/>
      <c r="B45" s="125"/>
      <c r="C45" s="126"/>
      <c r="D45" s="126"/>
      <c r="E45" s="126"/>
      <c r="F45" s="126"/>
      <c r="G45" s="127"/>
      <c r="H45" s="128"/>
      <c r="AU45" s="107"/>
      <c r="AV45" s="107"/>
    </row>
    <row r="46" spans="1:48" ht="60" customHeight="1" x14ac:dyDescent="0.25">
      <c r="A46" s="378"/>
      <c r="B46" s="402" t="s">
        <v>161</v>
      </c>
      <c r="C46" s="402"/>
      <c r="D46" s="402"/>
      <c r="E46" s="402"/>
      <c r="F46" s="402"/>
      <c r="G46" s="402"/>
      <c r="H46" s="402"/>
      <c r="AU46" s="107"/>
      <c r="AV46" s="107"/>
    </row>
    <row r="47" spans="1:48" ht="60" customHeight="1" x14ac:dyDescent="0.25">
      <c r="A47" s="378"/>
      <c r="B47" s="378" t="s">
        <v>162</v>
      </c>
      <c r="C47" s="378"/>
      <c r="D47" s="378"/>
      <c r="E47" s="378"/>
      <c r="F47" s="378"/>
      <c r="G47" s="378"/>
      <c r="H47" s="378"/>
    </row>
    <row r="48" spans="1:48" x14ac:dyDescent="0.25">
      <c r="A48" s="378"/>
      <c r="B48" s="403" t="s">
        <v>147</v>
      </c>
      <c r="C48" s="403"/>
      <c r="D48" s="403"/>
      <c r="E48" s="403"/>
      <c r="F48" s="403"/>
      <c r="G48" s="404" t="s">
        <v>148</v>
      </c>
      <c r="H48" s="404"/>
      <c r="AU48" s="107"/>
      <c r="AV48" s="107"/>
    </row>
    <row r="49" spans="1:48" x14ac:dyDescent="0.25">
      <c r="A49" s="378"/>
      <c r="B49" s="403"/>
      <c r="C49" s="403"/>
      <c r="D49" s="403"/>
      <c r="E49" s="403"/>
      <c r="F49" s="403"/>
      <c r="G49" s="123" t="s">
        <v>149</v>
      </c>
      <c r="H49" s="123" t="s">
        <v>150</v>
      </c>
      <c r="AU49" s="107"/>
      <c r="AV49" s="107"/>
    </row>
    <row r="50" spans="1:48" ht="30" customHeight="1" x14ac:dyDescent="0.25">
      <c r="A50" s="378"/>
      <c r="B50" s="405" t="s">
        <v>163</v>
      </c>
      <c r="C50" s="406"/>
      <c r="D50" s="406"/>
      <c r="E50" s="406"/>
      <c r="F50" s="407"/>
      <c r="G50" s="124">
        <f>SUM(G51:G52)</f>
        <v>1177.3599999999999</v>
      </c>
      <c r="H50" s="124">
        <f>SUM(H51:H52)</f>
        <v>1177.3599999999999</v>
      </c>
      <c r="AU50" s="107"/>
      <c r="AV50" s="107"/>
    </row>
    <row r="51" spans="1:48" ht="30" customHeight="1" x14ac:dyDescent="0.25">
      <c r="A51" s="378"/>
      <c r="B51" s="397" t="s">
        <v>152</v>
      </c>
      <c r="C51" s="398"/>
      <c r="D51" s="398"/>
      <c r="E51" s="398"/>
      <c r="F51" s="399"/>
      <c r="G51" s="124">
        <v>194.95</v>
      </c>
      <c r="H51" s="124">
        <v>194.95</v>
      </c>
      <c r="AU51" s="107"/>
      <c r="AV51" s="107"/>
    </row>
    <row r="52" spans="1:48" ht="30" customHeight="1" x14ac:dyDescent="0.25">
      <c r="A52" s="378"/>
      <c r="B52" s="397" t="s">
        <v>153</v>
      </c>
      <c r="C52" s="398"/>
      <c r="D52" s="398"/>
      <c r="E52" s="398"/>
      <c r="F52" s="399"/>
      <c r="G52" s="124">
        <v>982.41</v>
      </c>
      <c r="H52" s="124">
        <v>982.41</v>
      </c>
      <c r="AU52" s="107"/>
      <c r="AV52" s="107"/>
    </row>
    <row r="53" spans="1:48" x14ac:dyDescent="0.25">
      <c r="A53" s="378"/>
      <c r="B53" s="125"/>
      <c r="C53" s="126"/>
      <c r="D53" s="126"/>
      <c r="E53" s="126"/>
      <c r="F53" s="126"/>
      <c r="G53" s="127"/>
      <c r="H53" s="128"/>
      <c r="AU53" s="107"/>
      <c r="AV53" s="107"/>
    </row>
    <row r="54" spans="1:48" ht="60" customHeight="1" x14ac:dyDescent="0.25">
      <c r="A54" s="378"/>
      <c r="B54" s="378" t="s">
        <v>164</v>
      </c>
      <c r="C54" s="378"/>
      <c r="D54" s="378"/>
      <c r="E54" s="378"/>
      <c r="F54" s="378"/>
      <c r="G54" s="378"/>
      <c r="H54" s="378"/>
    </row>
    <row r="55" spans="1:48" ht="45" customHeight="1" x14ac:dyDescent="0.25">
      <c r="A55" s="378"/>
      <c r="B55" s="384" t="s">
        <v>22</v>
      </c>
      <c r="C55" s="384" t="s">
        <v>23</v>
      </c>
      <c r="D55" s="384" t="s">
        <v>24</v>
      </c>
      <c r="E55" s="384" t="s">
        <v>25</v>
      </c>
      <c r="F55" s="384" t="s">
        <v>154</v>
      </c>
      <c r="G55" s="400" t="s">
        <v>155</v>
      </c>
      <c r="H55" s="401"/>
    </row>
    <row r="56" spans="1:48" ht="45" customHeight="1" x14ac:dyDescent="0.25">
      <c r="A56" s="378"/>
      <c r="B56" s="384"/>
      <c r="C56" s="384"/>
      <c r="D56" s="384"/>
      <c r="E56" s="384"/>
      <c r="F56" s="384"/>
      <c r="G56" s="129" t="s">
        <v>156</v>
      </c>
      <c r="H56" s="129" t="s">
        <v>157</v>
      </c>
    </row>
    <row r="57" spans="1:48" ht="30" customHeight="1" x14ac:dyDescent="0.25">
      <c r="A57" s="378"/>
      <c r="B57" s="394" t="s">
        <v>158</v>
      </c>
      <c r="C57" s="394"/>
      <c r="D57" s="394"/>
      <c r="E57" s="394"/>
      <c r="F57" s="394"/>
      <c r="G57" s="394"/>
      <c r="H57" s="394"/>
    </row>
    <row r="58" spans="1:48" x14ac:dyDescent="0.25">
      <c r="A58" s="378"/>
      <c r="B58" s="55" t="s">
        <v>28</v>
      </c>
      <c r="C58" s="55" t="s">
        <v>29</v>
      </c>
      <c r="D58" s="55" t="s">
        <v>30</v>
      </c>
      <c r="E58" s="55" t="s">
        <v>159</v>
      </c>
      <c r="F58" s="55" t="s">
        <v>32</v>
      </c>
      <c r="G58" s="216">
        <v>0</v>
      </c>
      <c r="H58" s="216">
        <v>9822.4599999999991</v>
      </c>
      <c r="AU58" s="107"/>
      <c r="AV58" s="107"/>
    </row>
    <row r="59" spans="1:48" x14ac:dyDescent="0.25">
      <c r="A59" s="378"/>
      <c r="B59" s="384" t="s">
        <v>34</v>
      </c>
      <c r="C59" s="384" t="s">
        <v>29</v>
      </c>
      <c r="D59" s="384" t="s">
        <v>30</v>
      </c>
      <c r="E59" s="384" t="s">
        <v>159</v>
      </c>
      <c r="F59" s="55" t="s">
        <v>32</v>
      </c>
      <c r="G59" s="216">
        <v>0</v>
      </c>
      <c r="H59" s="216">
        <v>7364.27</v>
      </c>
      <c r="AU59" s="107"/>
      <c r="AV59" s="107"/>
    </row>
    <row r="60" spans="1:48" x14ac:dyDescent="0.25">
      <c r="A60" s="378"/>
      <c r="B60" s="384"/>
      <c r="C60" s="384"/>
      <c r="D60" s="384"/>
      <c r="E60" s="384"/>
      <c r="F60" s="55" t="s">
        <v>33</v>
      </c>
      <c r="G60" s="216">
        <v>0</v>
      </c>
      <c r="H60" s="216">
        <v>2651.6353812187781</v>
      </c>
      <c r="AU60" s="107"/>
      <c r="AV60" s="107"/>
    </row>
    <row r="61" spans="1:48" ht="15" customHeight="1" x14ac:dyDescent="0.25">
      <c r="A61" s="378"/>
      <c r="B61" s="384"/>
      <c r="C61" s="384"/>
      <c r="D61" s="384" t="s">
        <v>160</v>
      </c>
      <c r="E61" s="55" t="s">
        <v>104</v>
      </c>
      <c r="F61" s="55" t="s">
        <v>32</v>
      </c>
      <c r="G61" s="216">
        <v>0</v>
      </c>
      <c r="H61" s="216">
        <v>8792.59</v>
      </c>
      <c r="AU61" s="107"/>
      <c r="AV61" s="107"/>
    </row>
    <row r="62" spans="1:48" x14ac:dyDescent="0.25">
      <c r="A62" s="378"/>
      <c r="B62" s="384"/>
      <c r="C62" s="384"/>
      <c r="D62" s="384"/>
      <c r="E62" s="55" t="s">
        <v>159</v>
      </c>
      <c r="F62" s="55" t="s">
        <v>32</v>
      </c>
      <c r="G62" s="216">
        <v>0</v>
      </c>
      <c r="H62" s="216">
        <v>13326.6</v>
      </c>
      <c r="AU62" s="107"/>
      <c r="AV62" s="107"/>
    </row>
    <row r="63" spans="1:48" ht="30" customHeight="1" x14ac:dyDescent="0.25">
      <c r="A63" s="378"/>
      <c r="B63" s="394" t="s">
        <v>214</v>
      </c>
      <c r="C63" s="394"/>
      <c r="D63" s="394"/>
      <c r="E63" s="394"/>
      <c r="F63" s="394"/>
      <c r="G63" s="394"/>
      <c r="H63" s="394"/>
    </row>
    <row r="64" spans="1:48" ht="15" customHeight="1" x14ac:dyDescent="0.25">
      <c r="A64" s="378"/>
      <c r="B64" s="55" t="s">
        <v>28</v>
      </c>
      <c r="C64" s="55" t="s">
        <v>29</v>
      </c>
      <c r="D64" s="55" t="s">
        <v>160</v>
      </c>
      <c r="E64" s="55" t="s">
        <v>104</v>
      </c>
      <c r="F64" s="55" t="s">
        <v>32</v>
      </c>
      <c r="G64" s="216">
        <v>0</v>
      </c>
      <c r="H64" s="216">
        <v>1457.68</v>
      </c>
      <c r="AU64" s="107"/>
      <c r="AV64" s="107"/>
    </row>
    <row r="65" spans="1:48" x14ac:dyDescent="0.25">
      <c r="A65" s="378"/>
      <c r="B65" s="384" t="s">
        <v>34</v>
      </c>
      <c r="C65" s="384" t="s">
        <v>29</v>
      </c>
      <c r="D65" s="55" t="s">
        <v>30</v>
      </c>
      <c r="E65" s="55" t="s">
        <v>159</v>
      </c>
      <c r="F65" s="55" t="s">
        <v>33</v>
      </c>
      <c r="G65" s="216">
        <v>0</v>
      </c>
      <c r="H65" s="216">
        <v>348.49534367741938</v>
      </c>
      <c r="AU65" s="107"/>
      <c r="AV65" s="107"/>
    </row>
    <row r="66" spans="1:48" x14ac:dyDescent="0.25">
      <c r="A66" s="378"/>
      <c r="B66" s="384"/>
      <c r="C66" s="384"/>
      <c r="D66" s="395" t="s">
        <v>160</v>
      </c>
      <c r="E66" s="395" t="s">
        <v>104</v>
      </c>
      <c r="F66" s="55" t="s">
        <v>32</v>
      </c>
      <c r="G66" s="216">
        <v>0</v>
      </c>
      <c r="H66" s="216">
        <v>26408.02</v>
      </c>
      <c r="AU66" s="107"/>
      <c r="AV66" s="107"/>
    </row>
    <row r="67" spans="1:48" x14ac:dyDescent="0.25">
      <c r="A67" s="378"/>
      <c r="B67" s="384"/>
      <c r="C67" s="384"/>
      <c r="D67" s="396"/>
      <c r="E67" s="396"/>
      <c r="F67" s="55" t="s">
        <v>33</v>
      </c>
      <c r="G67" s="216">
        <v>0</v>
      </c>
      <c r="H67" s="216">
        <v>2170.3760459838713</v>
      </c>
      <c r="AU67" s="107"/>
      <c r="AV67" s="107"/>
    </row>
    <row r="68" spans="1:48" x14ac:dyDescent="0.25">
      <c r="A68" s="378"/>
      <c r="B68" s="125"/>
      <c r="C68" s="126"/>
      <c r="D68" s="126"/>
      <c r="E68" s="126"/>
      <c r="F68" s="126"/>
      <c r="G68" s="127"/>
      <c r="H68" s="128"/>
      <c r="AU68" s="107"/>
      <c r="AV68" s="107"/>
    </row>
    <row r="69" spans="1:48" ht="75" customHeight="1" x14ac:dyDescent="0.25">
      <c r="A69" s="378"/>
      <c r="B69" s="378" t="s">
        <v>165</v>
      </c>
      <c r="C69" s="378"/>
      <c r="D69" s="378"/>
      <c r="E69" s="378"/>
      <c r="F69" s="378"/>
      <c r="G69" s="378"/>
      <c r="H69" s="378"/>
      <c r="AU69" s="107"/>
      <c r="AV69" s="107"/>
    </row>
    <row r="70" spans="1:48" ht="45" customHeight="1" x14ac:dyDescent="0.25">
      <c r="A70" s="378"/>
      <c r="B70" s="387" t="s">
        <v>22</v>
      </c>
      <c r="C70" s="388"/>
      <c r="D70" s="389"/>
      <c r="E70" s="384" t="s">
        <v>60</v>
      </c>
      <c r="F70" s="384" t="s">
        <v>61</v>
      </c>
      <c r="G70" s="393" t="s">
        <v>155</v>
      </c>
      <c r="H70" s="393"/>
    </row>
    <row r="71" spans="1:48" ht="45" customHeight="1" x14ac:dyDescent="0.25">
      <c r="A71" s="378"/>
      <c r="B71" s="390"/>
      <c r="C71" s="391"/>
      <c r="D71" s="392"/>
      <c r="E71" s="384"/>
      <c r="F71" s="384"/>
      <c r="G71" s="129" t="s">
        <v>156</v>
      </c>
      <c r="H71" s="129" t="s">
        <v>157</v>
      </c>
    </row>
    <row r="72" spans="1:48" x14ac:dyDescent="0.25">
      <c r="A72" s="378"/>
      <c r="B72" s="384" t="s">
        <v>34</v>
      </c>
      <c r="C72" s="384"/>
      <c r="D72" s="384"/>
      <c r="E72" s="384" t="s">
        <v>62</v>
      </c>
      <c r="F72" s="130" t="s">
        <v>63</v>
      </c>
      <c r="G72" s="216">
        <v>0</v>
      </c>
      <c r="H72" s="216">
        <v>13089.01</v>
      </c>
      <c r="AU72" s="107"/>
      <c r="AV72" s="107"/>
    </row>
    <row r="73" spans="1:48" x14ac:dyDescent="0.25">
      <c r="A73" s="378"/>
      <c r="B73" s="384"/>
      <c r="C73" s="384"/>
      <c r="D73" s="384"/>
      <c r="E73" s="384"/>
      <c r="F73" s="55" t="s">
        <v>64</v>
      </c>
      <c r="G73" s="216">
        <v>0</v>
      </c>
      <c r="H73" s="216">
        <v>4248.6000000000004</v>
      </c>
      <c r="AU73" s="107"/>
      <c r="AV73" s="107"/>
    </row>
    <row r="74" spans="1:48" x14ac:dyDescent="0.25">
      <c r="A74" s="378"/>
      <c r="B74" s="384"/>
      <c r="C74" s="384"/>
      <c r="D74" s="384"/>
      <c r="E74" s="384"/>
      <c r="F74" s="55" t="s">
        <v>66</v>
      </c>
      <c r="G74" s="216">
        <v>0</v>
      </c>
      <c r="H74" s="216">
        <v>907.82</v>
      </c>
      <c r="AU74" s="107"/>
      <c r="AV74" s="107"/>
    </row>
    <row r="75" spans="1:48" x14ac:dyDescent="0.25">
      <c r="B75" s="131"/>
      <c r="C75" s="132"/>
      <c r="D75" s="132"/>
      <c r="E75" s="132"/>
      <c r="F75" s="132"/>
      <c r="G75" s="107"/>
      <c r="H75" s="107"/>
      <c r="AU75" s="107"/>
      <c r="AV75" s="107"/>
    </row>
    <row r="76" spans="1:48" ht="15.75" collapsed="1" x14ac:dyDescent="0.25">
      <c r="A76" s="106" t="s">
        <v>166</v>
      </c>
      <c r="B76" s="133"/>
      <c r="C76" s="133"/>
      <c r="D76" s="133"/>
      <c r="E76" s="133"/>
      <c r="F76" s="133"/>
      <c r="G76" s="133"/>
      <c r="H76" s="133"/>
    </row>
    <row r="77" spans="1:48" x14ac:dyDescent="0.25">
      <c r="G77" s="107"/>
      <c r="H77" s="107"/>
      <c r="AU77" s="107"/>
      <c r="AV77" s="107"/>
    </row>
    <row r="78" spans="1:48" x14ac:dyDescent="0.25">
      <c r="G78" s="107"/>
      <c r="H78" s="107"/>
      <c r="AU78" s="107"/>
      <c r="AV78" s="107"/>
    </row>
    <row r="79" spans="1:48" x14ac:dyDescent="0.25">
      <c r="G79" s="107"/>
      <c r="H79" s="107"/>
      <c r="AU79" s="107"/>
      <c r="AV79" s="107"/>
    </row>
    <row r="80" spans="1:48" x14ac:dyDescent="0.25">
      <c r="G80" s="107"/>
      <c r="H80" s="107"/>
      <c r="AU80" s="107"/>
      <c r="AV80" s="107"/>
    </row>
    <row r="81" spans="7:48" x14ac:dyDescent="0.25">
      <c r="G81" s="107"/>
      <c r="H81" s="107"/>
      <c r="AU81" s="107"/>
      <c r="AV81" s="107"/>
    </row>
    <row r="82" spans="7:48" x14ac:dyDescent="0.25">
      <c r="G82" s="107"/>
      <c r="H82" s="107"/>
      <c r="AU82" s="107"/>
      <c r="AV82" s="107"/>
    </row>
    <row r="83" spans="7:48" x14ac:dyDescent="0.25">
      <c r="G83" s="107"/>
      <c r="H83" s="107"/>
      <c r="AU83" s="107"/>
      <c r="AV83" s="107"/>
    </row>
    <row r="84" spans="7:48" x14ac:dyDescent="0.25">
      <c r="G84" s="107"/>
      <c r="H84" s="107"/>
      <c r="AU84" s="107"/>
      <c r="AV84" s="107"/>
    </row>
    <row r="85" spans="7:48" x14ac:dyDescent="0.25">
      <c r="G85" s="107"/>
      <c r="H85" s="107"/>
      <c r="AU85" s="107"/>
      <c r="AV85" s="107"/>
    </row>
    <row r="86" spans="7:48" x14ac:dyDescent="0.25">
      <c r="G86" s="107"/>
      <c r="H86" s="107"/>
      <c r="AU86" s="107"/>
      <c r="AV86" s="107"/>
    </row>
    <row r="87" spans="7:48" x14ac:dyDescent="0.25">
      <c r="G87" s="107"/>
      <c r="H87" s="107"/>
      <c r="AU87" s="107"/>
      <c r="AV87" s="107"/>
    </row>
    <row r="88" spans="7:48" x14ac:dyDescent="0.25">
      <c r="G88" s="107"/>
      <c r="H88" s="107"/>
      <c r="AU88" s="107"/>
      <c r="AV88" s="107"/>
    </row>
    <row r="89" spans="7:48" x14ac:dyDescent="0.25">
      <c r="G89" s="107"/>
      <c r="H89" s="107"/>
      <c r="AU89" s="107"/>
      <c r="AV89" s="107"/>
    </row>
    <row r="90" spans="7:48" x14ac:dyDescent="0.25">
      <c r="G90" s="107"/>
      <c r="H90" s="107"/>
      <c r="AU90" s="107"/>
      <c r="AV90" s="107"/>
    </row>
    <row r="91" spans="7:48" x14ac:dyDescent="0.25">
      <c r="G91" s="107"/>
      <c r="H91" s="107"/>
      <c r="AU91" s="107"/>
      <c r="AV91" s="107"/>
    </row>
    <row r="92" spans="7:48" x14ac:dyDescent="0.25">
      <c r="G92" s="107"/>
      <c r="H92" s="107"/>
      <c r="AU92" s="107"/>
      <c r="AV92" s="107"/>
    </row>
    <row r="93" spans="7:48" x14ac:dyDescent="0.25">
      <c r="G93" s="107"/>
      <c r="H93" s="107"/>
      <c r="AU93" s="107"/>
      <c r="AV93" s="107"/>
    </row>
    <row r="94" spans="7:48" x14ac:dyDescent="0.25">
      <c r="G94" s="107"/>
      <c r="H94" s="107"/>
      <c r="AU94" s="107"/>
      <c r="AV94" s="107"/>
    </row>
    <row r="95" spans="7:48" x14ac:dyDescent="0.25">
      <c r="G95" s="107"/>
      <c r="H95" s="107"/>
      <c r="AU95" s="107"/>
      <c r="AV95" s="107"/>
    </row>
    <row r="96" spans="7:48" x14ac:dyDescent="0.25">
      <c r="G96" s="107"/>
      <c r="H96" s="107"/>
      <c r="AU96" s="107"/>
      <c r="AV96" s="107"/>
    </row>
    <row r="97" spans="7:48" x14ac:dyDescent="0.25">
      <c r="G97" s="107"/>
      <c r="H97" s="107"/>
      <c r="AU97" s="107"/>
      <c r="AV97" s="107"/>
    </row>
    <row r="98" spans="7:48" x14ac:dyDescent="0.25">
      <c r="G98" s="107"/>
      <c r="H98" s="107"/>
      <c r="AU98" s="107"/>
      <c r="AV98" s="107"/>
    </row>
    <row r="99" spans="7:48" x14ac:dyDescent="0.25">
      <c r="G99" s="107"/>
      <c r="H99" s="107"/>
      <c r="AU99" s="107"/>
      <c r="AV99" s="107"/>
    </row>
    <row r="100" spans="7:48" x14ac:dyDescent="0.25">
      <c r="G100" s="107"/>
      <c r="H100" s="107"/>
      <c r="AU100" s="107"/>
      <c r="AV100" s="107"/>
    </row>
    <row r="101" spans="7:48" x14ac:dyDescent="0.25">
      <c r="G101" s="107"/>
      <c r="H101" s="107"/>
      <c r="AU101" s="107"/>
      <c r="AV101" s="107"/>
    </row>
    <row r="102" spans="7:48" x14ac:dyDescent="0.25">
      <c r="G102" s="107"/>
      <c r="H102" s="107"/>
      <c r="AU102" s="107"/>
      <c r="AV102" s="107"/>
    </row>
    <row r="103" spans="7:48" x14ac:dyDescent="0.25">
      <c r="G103" s="107"/>
      <c r="H103" s="107"/>
      <c r="AU103" s="107"/>
      <c r="AV103" s="107"/>
    </row>
    <row r="104" spans="7:48" x14ac:dyDescent="0.25">
      <c r="G104" s="107"/>
      <c r="H104" s="107"/>
      <c r="AU104" s="107"/>
      <c r="AV104" s="107"/>
    </row>
    <row r="105" spans="7:48" x14ac:dyDescent="0.25">
      <c r="G105" s="107"/>
      <c r="H105" s="107"/>
      <c r="AU105" s="107"/>
      <c r="AV105" s="107"/>
    </row>
    <row r="106" spans="7:48" x14ac:dyDescent="0.25">
      <c r="G106" s="107"/>
      <c r="H106" s="107"/>
      <c r="AU106" s="107"/>
      <c r="AV106" s="107"/>
    </row>
    <row r="107" spans="7:48" x14ac:dyDescent="0.25">
      <c r="G107" s="107"/>
      <c r="H107" s="107"/>
      <c r="AU107" s="107"/>
      <c r="AV107" s="107"/>
    </row>
    <row r="108" spans="7:48" x14ac:dyDescent="0.25">
      <c r="G108" s="107"/>
      <c r="H108" s="107"/>
      <c r="AU108" s="107"/>
      <c r="AV108" s="107"/>
    </row>
    <row r="109" spans="7:48" x14ac:dyDescent="0.25">
      <c r="G109" s="107"/>
      <c r="H109" s="107"/>
      <c r="AU109" s="107"/>
      <c r="AV109" s="107"/>
    </row>
    <row r="110" spans="7:48" x14ac:dyDescent="0.25">
      <c r="G110" s="107"/>
      <c r="H110" s="107"/>
      <c r="AU110" s="107"/>
      <c r="AV110" s="107"/>
    </row>
    <row r="111" spans="7:48" x14ac:dyDescent="0.25">
      <c r="G111" s="107"/>
      <c r="H111" s="107"/>
      <c r="AU111" s="107"/>
      <c r="AV111" s="107"/>
    </row>
    <row r="112" spans="7:48" x14ac:dyDescent="0.25">
      <c r="G112" s="107"/>
      <c r="H112" s="107"/>
      <c r="AU112" s="107"/>
      <c r="AV112" s="107"/>
    </row>
    <row r="113" spans="7:48" x14ac:dyDescent="0.25">
      <c r="G113" s="107"/>
      <c r="H113" s="107"/>
      <c r="AU113" s="107"/>
      <c r="AV113" s="107"/>
    </row>
    <row r="114" spans="7:48" x14ac:dyDescent="0.25">
      <c r="G114" s="107"/>
      <c r="H114" s="107"/>
      <c r="AU114" s="107"/>
      <c r="AV114" s="107"/>
    </row>
    <row r="115" spans="7:48" x14ac:dyDescent="0.25">
      <c r="G115" s="107"/>
      <c r="H115" s="107"/>
      <c r="AU115" s="107"/>
      <c r="AV115" s="107"/>
    </row>
    <row r="116" spans="7:48" x14ac:dyDescent="0.25">
      <c r="G116" s="107"/>
      <c r="H116" s="107"/>
      <c r="AU116" s="107"/>
      <c r="AV116" s="107"/>
    </row>
    <row r="117" spans="7:48" x14ac:dyDescent="0.25">
      <c r="G117" s="107"/>
      <c r="H117" s="107"/>
      <c r="AU117" s="107"/>
      <c r="AV117" s="107"/>
    </row>
    <row r="118" spans="7:48" x14ac:dyDescent="0.25">
      <c r="G118" s="107"/>
      <c r="H118" s="107"/>
      <c r="AU118" s="107"/>
      <c r="AV118" s="107"/>
    </row>
    <row r="119" spans="7:48" x14ac:dyDescent="0.25">
      <c r="G119" s="107"/>
      <c r="H119" s="107"/>
      <c r="AU119" s="107"/>
      <c r="AV119" s="107"/>
    </row>
    <row r="120" spans="7:48" x14ac:dyDescent="0.25">
      <c r="G120" s="107"/>
      <c r="H120" s="107"/>
      <c r="AU120" s="107"/>
      <c r="AV120" s="107"/>
    </row>
    <row r="121" spans="7:48" x14ac:dyDescent="0.25">
      <c r="G121" s="107"/>
      <c r="H121" s="107"/>
      <c r="AU121" s="107"/>
      <c r="AV121" s="107"/>
    </row>
    <row r="122" spans="7:48" x14ac:dyDescent="0.25">
      <c r="G122" s="107"/>
      <c r="H122" s="107"/>
      <c r="AU122" s="107"/>
      <c r="AV122" s="107"/>
    </row>
    <row r="123" spans="7:48" x14ac:dyDescent="0.25">
      <c r="G123" s="107"/>
      <c r="H123" s="107"/>
      <c r="AU123" s="107"/>
      <c r="AV123" s="107"/>
    </row>
    <row r="124" spans="7:48" x14ac:dyDescent="0.25">
      <c r="G124" s="107"/>
      <c r="H124" s="107"/>
      <c r="AU124" s="107"/>
      <c r="AV124" s="107"/>
    </row>
    <row r="125" spans="7:48" x14ac:dyDescent="0.25">
      <c r="G125" s="107"/>
      <c r="H125" s="107"/>
      <c r="AU125" s="107"/>
      <c r="AV125" s="107"/>
    </row>
    <row r="126" spans="7:48" x14ac:dyDescent="0.25">
      <c r="G126" s="107"/>
      <c r="H126" s="107"/>
      <c r="AU126" s="107"/>
      <c r="AV126" s="107"/>
    </row>
    <row r="127" spans="7:48" x14ac:dyDescent="0.25">
      <c r="G127" s="107"/>
      <c r="H127" s="107"/>
      <c r="AU127" s="107"/>
      <c r="AV127" s="107"/>
    </row>
    <row r="128" spans="7:48" x14ac:dyDescent="0.25">
      <c r="G128" s="107"/>
      <c r="H128" s="107"/>
      <c r="AU128" s="107"/>
      <c r="AV128" s="107"/>
    </row>
    <row r="129" spans="7:48" x14ac:dyDescent="0.25">
      <c r="G129" s="107"/>
      <c r="H129" s="107"/>
      <c r="AU129" s="107"/>
      <c r="AV129" s="107"/>
    </row>
    <row r="130" spans="7:48" x14ac:dyDescent="0.25">
      <c r="G130" s="107"/>
      <c r="H130" s="107"/>
      <c r="AU130" s="107"/>
      <c r="AV130" s="107"/>
    </row>
    <row r="131" spans="7:48" x14ac:dyDescent="0.25">
      <c r="G131" s="107"/>
      <c r="H131" s="107"/>
      <c r="AU131" s="107"/>
      <c r="AV131" s="107"/>
    </row>
    <row r="132" spans="7:48" x14ac:dyDescent="0.25">
      <c r="G132" s="107"/>
      <c r="H132" s="107"/>
      <c r="AU132" s="107"/>
      <c r="AV132" s="107"/>
    </row>
    <row r="133" spans="7:48" x14ac:dyDescent="0.25">
      <c r="G133" s="107"/>
      <c r="H133" s="107"/>
      <c r="AU133" s="107"/>
      <c r="AV133" s="107"/>
    </row>
    <row r="134" spans="7:48" x14ac:dyDescent="0.25">
      <c r="G134" s="107"/>
      <c r="H134" s="107"/>
      <c r="AU134" s="107"/>
      <c r="AV134" s="107"/>
    </row>
    <row r="135" spans="7:48" x14ac:dyDescent="0.25">
      <c r="G135" s="107"/>
      <c r="H135" s="107"/>
      <c r="AU135" s="107"/>
      <c r="AV135" s="107"/>
    </row>
    <row r="136" spans="7:48" x14ac:dyDescent="0.25">
      <c r="G136" s="107"/>
      <c r="H136" s="107"/>
      <c r="AU136" s="107"/>
      <c r="AV136" s="107"/>
    </row>
    <row r="137" spans="7:48" x14ac:dyDescent="0.25">
      <c r="G137" s="107"/>
      <c r="H137" s="107"/>
      <c r="AU137" s="107"/>
      <c r="AV137" s="107"/>
    </row>
    <row r="138" spans="7:48" x14ac:dyDescent="0.25">
      <c r="G138" s="107"/>
      <c r="H138" s="107"/>
      <c r="AU138" s="107"/>
      <c r="AV138" s="107"/>
    </row>
    <row r="139" spans="7:48" x14ac:dyDescent="0.25">
      <c r="G139" s="107"/>
      <c r="H139" s="107"/>
      <c r="AU139" s="107"/>
      <c r="AV139" s="107"/>
    </row>
    <row r="140" spans="7:48" x14ac:dyDescent="0.25">
      <c r="G140" s="107"/>
      <c r="H140" s="107"/>
      <c r="AU140" s="107"/>
      <c r="AV140" s="107"/>
    </row>
    <row r="141" spans="7:48" x14ac:dyDescent="0.25">
      <c r="G141" s="107"/>
      <c r="H141" s="107"/>
      <c r="AU141" s="107"/>
      <c r="AV141" s="107"/>
    </row>
    <row r="142" spans="7:48" x14ac:dyDescent="0.25">
      <c r="G142" s="107"/>
      <c r="H142" s="107"/>
      <c r="AU142" s="107"/>
      <c r="AV142" s="107"/>
    </row>
    <row r="143" spans="7:48" x14ac:dyDescent="0.25">
      <c r="G143" s="107"/>
      <c r="H143" s="107"/>
      <c r="AU143" s="107"/>
      <c r="AV143" s="107"/>
    </row>
    <row r="144" spans="7:48" x14ac:dyDescent="0.25">
      <c r="G144" s="107"/>
      <c r="H144" s="107"/>
      <c r="AU144" s="107"/>
      <c r="AV144" s="107"/>
    </row>
    <row r="145" spans="7:48" x14ac:dyDescent="0.25">
      <c r="G145" s="107"/>
      <c r="H145" s="107"/>
      <c r="AU145" s="107"/>
      <c r="AV145" s="107"/>
    </row>
    <row r="146" spans="7:48" x14ac:dyDescent="0.25">
      <c r="G146" s="107"/>
      <c r="H146" s="107"/>
      <c r="AU146" s="107"/>
      <c r="AV146" s="107"/>
    </row>
    <row r="147" spans="7:48" x14ac:dyDescent="0.25">
      <c r="G147" s="107"/>
      <c r="H147" s="107"/>
      <c r="AU147" s="107"/>
      <c r="AV147" s="107"/>
    </row>
    <row r="148" spans="7:48" x14ac:dyDescent="0.25">
      <c r="G148" s="107"/>
      <c r="H148" s="107"/>
      <c r="AU148" s="107"/>
      <c r="AV148" s="107"/>
    </row>
    <row r="149" spans="7:48" x14ac:dyDescent="0.25">
      <c r="G149" s="107"/>
      <c r="H149" s="107"/>
      <c r="AU149" s="107"/>
      <c r="AV149" s="107"/>
    </row>
    <row r="150" spans="7:48" x14ac:dyDescent="0.25">
      <c r="G150" s="107"/>
      <c r="H150" s="107"/>
      <c r="AU150" s="107"/>
      <c r="AV150" s="107"/>
    </row>
    <row r="151" spans="7:48" x14ac:dyDescent="0.25">
      <c r="G151" s="107"/>
      <c r="H151" s="107"/>
      <c r="AU151" s="107"/>
      <c r="AV151" s="107"/>
    </row>
    <row r="152" spans="7:48" x14ac:dyDescent="0.25">
      <c r="G152" s="107"/>
      <c r="H152" s="107"/>
      <c r="AU152" s="107"/>
      <c r="AV152" s="107"/>
    </row>
    <row r="153" spans="7:48" x14ac:dyDescent="0.25">
      <c r="G153" s="107"/>
      <c r="H153" s="107"/>
      <c r="AU153" s="107"/>
      <c r="AV153" s="107"/>
    </row>
    <row r="154" spans="7:48" x14ac:dyDescent="0.25">
      <c r="G154" s="107"/>
      <c r="H154" s="107"/>
      <c r="AU154" s="107"/>
      <c r="AV154" s="107"/>
    </row>
    <row r="155" spans="7:48" x14ac:dyDescent="0.25">
      <c r="G155" s="107"/>
      <c r="H155" s="107"/>
      <c r="AU155" s="107"/>
      <c r="AV155" s="107"/>
    </row>
    <row r="156" spans="7:48" x14ac:dyDescent="0.25">
      <c r="G156" s="107"/>
      <c r="H156" s="107"/>
      <c r="AU156" s="107"/>
      <c r="AV156" s="107"/>
    </row>
    <row r="157" spans="7:48" x14ac:dyDescent="0.25">
      <c r="G157" s="107"/>
      <c r="H157" s="107"/>
      <c r="AU157" s="107"/>
      <c r="AV157" s="107"/>
    </row>
    <row r="158" spans="7:48" x14ac:dyDescent="0.25">
      <c r="G158" s="107"/>
      <c r="H158" s="107"/>
      <c r="AU158" s="107"/>
      <c r="AV158" s="107"/>
    </row>
    <row r="159" spans="7:48" x14ac:dyDescent="0.25">
      <c r="G159" s="107"/>
      <c r="H159" s="107"/>
      <c r="AU159" s="107"/>
      <c r="AV159" s="107"/>
    </row>
    <row r="160" spans="7:48" x14ac:dyDescent="0.25">
      <c r="G160" s="107"/>
      <c r="H160" s="107"/>
      <c r="AU160" s="107"/>
      <c r="AV160" s="107"/>
    </row>
    <row r="161" spans="7:48" x14ac:dyDescent="0.25">
      <c r="G161" s="107"/>
      <c r="H161" s="107"/>
      <c r="AU161" s="107"/>
      <c r="AV161" s="107"/>
    </row>
    <row r="162" spans="7:48" x14ac:dyDescent="0.25">
      <c r="G162" s="107"/>
      <c r="H162" s="107"/>
      <c r="AU162" s="107"/>
      <c r="AV162" s="107"/>
    </row>
    <row r="163" spans="7:48" x14ac:dyDescent="0.25">
      <c r="G163" s="107"/>
      <c r="H163" s="107"/>
      <c r="AU163" s="107"/>
      <c r="AV163" s="107"/>
    </row>
    <row r="164" spans="7:48" x14ac:dyDescent="0.25">
      <c r="G164" s="107"/>
      <c r="H164" s="107"/>
      <c r="AU164" s="107"/>
      <c r="AV164" s="107"/>
    </row>
    <row r="165" spans="7:48" x14ac:dyDescent="0.25">
      <c r="G165" s="107"/>
      <c r="H165" s="107"/>
      <c r="AU165" s="107"/>
      <c r="AV165" s="107"/>
    </row>
    <row r="166" spans="7:48" x14ac:dyDescent="0.25">
      <c r="G166" s="107"/>
      <c r="H166" s="107"/>
      <c r="AU166" s="107"/>
      <c r="AV166" s="107"/>
    </row>
    <row r="167" spans="7:48" x14ac:dyDescent="0.25">
      <c r="G167" s="107"/>
      <c r="H167" s="107"/>
      <c r="AU167" s="107"/>
      <c r="AV167" s="107"/>
    </row>
    <row r="168" spans="7:48" x14ac:dyDescent="0.25">
      <c r="G168" s="107"/>
      <c r="H168" s="107"/>
      <c r="AU168" s="107"/>
      <c r="AV168" s="107"/>
    </row>
    <row r="169" spans="7:48" x14ac:dyDescent="0.25">
      <c r="G169" s="107"/>
      <c r="H169" s="107"/>
      <c r="AU169" s="107"/>
      <c r="AV169" s="107"/>
    </row>
    <row r="170" spans="7:48" x14ac:dyDescent="0.25">
      <c r="G170" s="107"/>
      <c r="H170" s="107"/>
      <c r="AU170" s="107"/>
      <c r="AV170" s="107"/>
    </row>
    <row r="171" spans="7:48" x14ac:dyDescent="0.25">
      <c r="G171" s="107"/>
      <c r="H171" s="107"/>
      <c r="AU171" s="107"/>
      <c r="AV171" s="107"/>
    </row>
    <row r="172" spans="7:48" x14ac:dyDescent="0.25">
      <c r="G172" s="107"/>
      <c r="H172" s="107"/>
      <c r="AU172" s="107"/>
      <c r="AV172" s="107"/>
    </row>
    <row r="173" spans="7:48" x14ac:dyDescent="0.25">
      <c r="G173" s="107"/>
      <c r="H173" s="107"/>
      <c r="AU173" s="107"/>
      <c r="AV173" s="107"/>
    </row>
    <row r="174" spans="7:48" x14ac:dyDescent="0.25">
      <c r="G174" s="107"/>
      <c r="H174" s="107"/>
      <c r="AU174" s="107"/>
      <c r="AV174" s="107"/>
    </row>
    <row r="175" spans="7:48" x14ac:dyDescent="0.25">
      <c r="G175" s="107"/>
      <c r="H175" s="107"/>
      <c r="AU175" s="107"/>
      <c r="AV175" s="107"/>
    </row>
    <row r="176" spans="7:48" x14ac:dyDescent="0.25">
      <c r="G176" s="107"/>
      <c r="H176" s="107"/>
      <c r="AU176" s="107"/>
      <c r="AV176" s="107"/>
    </row>
    <row r="177" spans="7:48" x14ac:dyDescent="0.25">
      <c r="G177" s="107"/>
      <c r="H177" s="107"/>
      <c r="AU177" s="107"/>
      <c r="AV177" s="107"/>
    </row>
    <row r="178" spans="7:48" x14ac:dyDescent="0.25">
      <c r="G178" s="107"/>
      <c r="H178" s="107"/>
      <c r="AU178" s="107"/>
      <c r="AV178" s="107"/>
    </row>
    <row r="179" spans="7:48" x14ac:dyDescent="0.25">
      <c r="G179" s="107"/>
      <c r="H179" s="107"/>
      <c r="AU179" s="107"/>
      <c r="AV179" s="107"/>
    </row>
    <row r="180" spans="7:48" x14ac:dyDescent="0.25">
      <c r="G180" s="107"/>
      <c r="H180" s="107"/>
      <c r="AU180" s="107"/>
      <c r="AV180" s="107"/>
    </row>
    <row r="181" spans="7:48" x14ac:dyDescent="0.25">
      <c r="G181" s="107"/>
      <c r="H181" s="107"/>
      <c r="AU181" s="107"/>
      <c r="AV181" s="107"/>
    </row>
    <row r="182" spans="7:48" x14ac:dyDescent="0.25">
      <c r="G182" s="107"/>
      <c r="H182" s="107"/>
      <c r="AU182" s="107"/>
      <c r="AV182" s="107"/>
    </row>
    <row r="183" spans="7:48" x14ac:dyDescent="0.25">
      <c r="G183" s="107"/>
      <c r="H183" s="107"/>
      <c r="AU183" s="107"/>
      <c r="AV183" s="107"/>
    </row>
    <row r="184" spans="7:48" x14ac:dyDescent="0.25">
      <c r="G184" s="107"/>
      <c r="H184" s="107"/>
      <c r="AU184" s="107"/>
      <c r="AV184" s="107"/>
    </row>
    <row r="185" spans="7:48" x14ac:dyDescent="0.25">
      <c r="G185" s="107"/>
      <c r="H185" s="107"/>
      <c r="AU185" s="107"/>
      <c r="AV185" s="107"/>
    </row>
    <row r="186" spans="7:48" x14ac:dyDescent="0.25">
      <c r="G186" s="107"/>
      <c r="H186" s="107"/>
      <c r="AU186" s="107"/>
      <c r="AV186" s="107"/>
    </row>
    <row r="187" spans="7:48" x14ac:dyDescent="0.25">
      <c r="G187" s="107"/>
      <c r="H187" s="107"/>
      <c r="AU187" s="107"/>
      <c r="AV187" s="107"/>
    </row>
    <row r="188" spans="7:48" x14ac:dyDescent="0.25">
      <c r="G188" s="107"/>
      <c r="H188" s="107"/>
      <c r="AU188" s="107"/>
      <c r="AV188" s="107"/>
    </row>
    <row r="189" spans="7:48" x14ac:dyDescent="0.25">
      <c r="G189" s="107"/>
      <c r="H189" s="107"/>
      <c r="AU189" s="107"/>
      <c r="AV189" s="107"/>
    </row>
    <row r="190" spans="7:48" x14ac:dyDescent="0.25">
      <c r="G190" s="107"/>
      <c r="H190" s="107"/>
      <c r="AU190" s="107"/>
      <c r="AV190" s="107"/>
    </row>
    <row r="191" spans="7:48" x14ac:dyDescent="0.25">
      <c r="G191" s="107"/>
      <c r="H191" s="107"/>
      <c r="AU191" s="107"/>
      <c r="AV191" s="107"/>
    </row>
    <row r="192" spans="7:48" x14ac:dyDescent="0.25">
      <c r="G192" s="107"/>
      <c r="H192" s="107"/>
      <c r="AU192" s="107"/>
      <c r="AV192" s="107"/>
    </row>
    <row r="193" spans="7:48" x14ac:dyDescent="0.25">
      <c r="G193" s="107"/>
      <c r="H193" s="107"/>
      <c r="AU193" s="107"/>
      <c r="AV193" s="107"/>
    </row>
    <row r="194" spans="7:48" x14ac:dyDescent="0.25">
      <c r="G194" s="107"/>
      <c r="H194" s="107"/>
      <c r="AU194" s="107"/>
      <c r="AV194" s="107"/>
    </row>
    <row r="195" spans="7:48" x14ac:dyDescent="0.25">
      <c r="G195" s="107"/>
      <c r="H195" s="107"/>
      <c r="AU195" s="107"/>
      <c r="AV195" s="107"/>
    </row>
    <row r="196" spans="7:48" x14ac:dyDescent="0.25">
      <c r="G196" s="107"/>
      <c r="H196" s="107"/>
      <c r="AU196" s="107"/>
      <c r="AV196" s="107"/>
    </row>
    <row r="197" spans="7:48" x14ac:dyDescent="0.25">
      <c r="G197" s="107"/>
      <c r="H197" s="107"/>
      <c r="AU197" s="107"/>
      <c r="AV197" s="107"/>
    </row>
    <row r="198" spans="7:48" x14ac:dyDescent="0.25">
      <c r="G198" s="107"/>
      <c r="H198" s="107"/>
      <c r="AU198" s="107"/>
      <c r="AV198" s="107"/>
    </row>
    <row r="199" spans="7:48" x14ac:dyDescent="0.25">
      <c r="G199" s="107"/>
      <c r="H199" s="107"/>
      <c r="AU199" s="107"/>
      <c r="AV199" s="107"/>
    </row>
    <row r="200" spans="7:48" x14ac:dyDescent="0.25">
      <c r="G200" s="107"/>
      <c r="H200" s="107"/>
      <c r="AU200" s="107"/>
      <c r="AV200" s="107"/>
    </row>
    <row r="201" spans="7:48" x14ac:dyDescent="0.25">
      <c r="G201" s="107"/>
      <c r="H201" s="107"/>
      <c r="AU201" s="107"/>
      <c r="AV201" s="107"/>
    </row>
    <row r="202" spans="7:48" x14ac:dyDescent="0.25">
      <c r="G202" s="107"/>
      <c r="H202" s="107"/>
      <c r="AU202" s="107"/>
      <c r="AV202" s="107"/>
    </row>
    <row r="203" spans="7:48" x14ac:dyDescent="0.25">
      <c r="G203" s="107"/>
      <c r="H203" s="107"/>
      <c r="AU203" s="107"/>
      <c r="AV203" s="107"/>
    </row>
    <row r="204" spans="7:48" x14ac:dyDescent="0.25">
      <c r="G204" s="107"/>
      <c r="H204" s="107"/>
      <c r="AU204" s="107"/>
      <c r="AV204" s="107"/>
    </row>
    <row r="205" spans="7:48" x14ac:dyDescent="0.25">
      <c r="G205" s="107"/>
      <c r="H205" s="107"/>
      <c r="AU205" s="107"/>
      <c r="AV205" s="107"/>
    </row>
    <row r="206" spans="7:48" x14ac:dyDescent="0.25">
      <c r="G206" s="107"/>
      <c r="H206" s="107"/>
      <c r="AU206" s="107"/>
      <c r="AV206" s="107"/>
    </row>
    <row r="207" spans="7:48" x14ac:dyDescent="0.25">
      <c r="G207" s="107"/>
      <c r="H207" s="107"/>
      <c r="AU207" s="107"/>
      <c r="AV207" s="107"/>
    </row>
    <row r="208" spans="7:48" x14ac:dyDescent="0.25">
      <c r="G208" s="107"/>
      <c r="H208" s="107"/>
      <c r="AU208" s="107"/>
      <c r="AV208" s="107"/>
    </row>
    <row r="209" spans="7:48" x14ac:dyDescent="0.25">
      <c r="G209" s="107"/>
      <c r="H209" s="107"/>
      <c r="AU209" s="107"/>
      <c r="AV209" s="107"/>
    </row>
    <row r="210" spans="7:48" x14ac:dyDescent="0.25">
      <c r="G210" s="107"/>
      <c r="H210" s="107"/>
      <c r="AU210" s="107"/>
      <c r="AV210" s="107"/>
    </row>
    <row r="211" spans="7:48" x14ac:dyDescent="0.25">
      <c r="G211" s="107"/>
      <c r="H211" s="107"/>
      <c r="AU211" s="107"/>
      <c r="AV211" s="107"/>
    </row>
    <row r="212" spans="7:48" x14ac:dyDescent="0.25">
      <c r="G212" s="107"/>
      <c r="H212" s="107"/>
      <c r="AU212" s="107"/>
      <c r="AV212" s="107"/>
    </row>
    <row r="213" spans="7:48" x14ac:dyDescent="0.25">
      <c r="G213" s="107"/>
      <c r="H213" s="107"/>
      <c r="AU213" s="107"/>
      <c r="AV213" s="107"/>
    </row>
    <row r="214" spans="7:48" x14ac:dyDescent="0.25">
      <c r="G214" s="107"/>
      <c r="H214" s="107"/>
      <c r="AU214" s="107"/>
      <c r="AV214" s="107"/>
    </row>
    <row r="215" spans="7:48" x14ac:dyDescent="0.25">
      <c r="G215" s="107"/>
      <c r="H215" s="107"/>
      <c r="AU215" s="107"/>
      <c r="AV215" s="107"/>
    </row>
    <row r="216" spans="7:48" x14ac:dyDescent="0.25">
      <c r="G216" s="107"/>
      <c r="H216" s="107"/>
      <c r="AU216" s="107"/>
      <c r="AV216" s="107"/>
    </row>
    <row r="217" spans="7:48" x14ac:dyDescent="0.25">
      <c r="G217" s="107"/>
      <c r="H217" s="107"/>
      <c r="AU217" s="107"/>
      <c r="AV217" s="107"/>
    </row>
    <row r="218" spans="7:48" x14ac:dyDescent="0.25">
      <c r="G218" s="107"/>
      <c r="H218" s="107"/>
      <c r="AU218" s="107"/>
      <c r="AV218" s="107"/>
    </row>
    <row r="219" spans="7:48" x14ac:dyDescent="0.25">
      <c r="G219" s="107"/>
      <c r="H219" s="107"/>
      <c r="AU219" s="107"/>
      <c r="AV219" s="107"/>
    </row>
    <row r="220" spans="7:48" x14ac:dyDescent="0.25">
      <c r="G220" s="107"/>
      <c r="H220" s="107"/>
      <c r="AU220" s="107"/>
      <c r="AV220" s="107"/>
    </row>
    <row r="221" spans="7:48" x14ac:dyDescent="0.25">
      <c r="G221" s="107"/>
      <c r="H221" s="107"/>
      <c r="AU221" s="107"/>
      <c r="AV221" s="107"/>
    </row>
    <row r="222" spans="7:48" x14ac:dyDescent="0.25">
      <c r="G222" s="107"/>
      <c r="H222" s="107"/>
      <c r="AU222" s="107"/>
      <c r="AV222" s="107"/>
    </row>
    <row r="223" spans="7:48" x14ac:dyDescent="0.25">
      <c r="G223" s="107"/>
      <c r="H223" s="107"/>
      <c r="AU223" s="107"/>
      <c r="AV223" s="107"/>
    </row>
    <row r="224" spans="7:48" x14ac:dyDescent="0.25">
      <c r="G224" s="107"/>
      <c r="H224" s="107"/>
      <c r="AU224" s="107"/>
      <c r="AV224" s="107"/>
    </row>
    <row r="225" spans="7:48" x14ac:dyDescent="0.25">
      <c r="G225" s="107"/>
      <c r="H225" s="107"/>
      <c r="AU225" s="107"/>
      <c r="AV225" s="107"/>
    </row>
    <row r="226" spans="7:48" x14ac:dyDescent="0.25">
      <c r="G226" s="107"/>
      <c r="H226" s="107"/>
      <c r="AU226" s="107"/>
      <c r="AV226" s="107"/>
    </row>
    <row r="227" spans="7:48" x14ac:dyDescent="0.25">
      <c r="G227" s="107"/>
      <c r="H227" s="107"/>
      <c r="AU227" s="107"/>
      <c r="AV227" s="107"/>
    </row>
    <row r="228" spans="7:48" x14ac:dyDescent="0.25">
      <c r="G228" s="107"/>
      <c r="H228" s="107"/>
      <c r="AU228" s="107"/>
      <c r="AV228" s="107"/>
    </row>
    <row r="229" spans="7:48" x14ac:dyDescent="0.25">
      <c r="G229" s="107"/>
      <c r="H229" s="107"/>
      <c r="AU229" s="107"/>
      <c r="AV229" s="107"/>
    </row>
    <row r="230" spans="7:48" x14ac:dyDescent="0.25">
      <c r="G230" s="107"/>
      <c r="H230" s="107"/>
      <c r="AU230" s="107"/>
      <c r="AV230" s="107"/>
    </row>
    <row r="231" spans="7:48" x14ac:dyDescent="0.25">
      <c r="G231" s="107"/>
      <c r="H231" s="107"/>
      <c r="AU231" s="107"/>
      <c r="AV231" s="107"/>
    </row>
    <row r="232" spans="7:48" x14ac:dyDescent="0.25">
      <c r="G232" s="107"/>
      <c r="H232" s="107"/>
      <c r="AU232" s="107"/>
      <c r="AV232" s="107"/>
    </row>
    <row r="233" spans="7:48" x14ac:dyDescent="0.25">
      <c r="G233" s="107"/>
      <c r="H233" s="107"/>
      <c r="AU233" s="107"/>
      <c r="AV233" s="107"/>
    </row>
    <row r="234" spans="7:48" x14ac:dyDescent="0.25">
      <c r="G234" s="107"/>
      <c r="H234" s="107"/>
      <c r="AU234" s="107"/>
      <c r="AV234" s="107"/>
    </row>
    <row r="235" spans="7:48" x14ac:dyDescent="0.25">
      <c r="G235" s="107"/>
      <c r="H235" s="107"/>
      <c r="AU235" s="107"/>
      <c r="AV235" s="107"/>
    </row>
    <row r="236" spans="7:48" x14ac:dyDescent="0.25">
      <c r="G236" s="107"/>
      <c r="H236" s="107"/>
      <c r="AU236" s="107"/>
      <c r="AV236" s="107"/>
    </row>
    <row r="237" spans="7:48" x14ac:dyDescent="0.25">
      <c r="G237" s="107"/>
      <c r="H237" s="107"/>
      <c r="AU237" s="107"/>
      <c r="AV237" s="107"/>
    </row>
    <row r="238" spans="7:48" x14ac:dyDescent="0.25">
      <c r="G238" s="107"/>
      <c r="H238" s="107"/>
      <c r="AU238" s="107"/>
      <c r="AV238" s="107"/>
    </row>
    <row r="239" spans="7:48" x14ac:dyDescent="0.25">
      <c r="G239" s="107"/>
      <c r="H239" s="107"/>
      <c r="AU239" s="107"/>
      <c r="AV239" s="107"/>
    </row>
    <row r="240" spans="7:48" x14ac:dyDescent="0.25">
      <c r="G240" s="107"/>
      <c r="H240" s="107"/>
      <c r="AU240" s="107"/>
      <c r="AV240" s="107"/>
    </row>
    <row r="241" spans="7:48" x14ac:dyDescent="0.25">
      <c r="G241" s="107"/>
      <c r="H241" s="107"/>
      <c r="AU241" s="107"/>
      <c r="AV241" s="107"/>
    </row>
    <row r="242" spans="7:48" x14ac:dyDescent="0.25">
      <c r="G242" s="107"/>
      <c r="H242" s="107"/>
      <c r="AU242" s="107"/>
      <c r="AV242" s="107"/>
    </row>
    <row r="243" spans="7:48" x14ac:dyDescent="0.25">
      <c r="G243" s="107"/>
      <c r="H243" s="107"/>
      <c r="AU243" s="107"/>
      <c r="AV243" s="107"/>
    </row>
    <row r="244" spans="7:48" x14ac:dyDescent="0.25">
      <c r="G244" s="107"/>
      <c r="H244" s="107"/>
      <c r="AU244" s="107"/>
      <c r="AV244" s="107"/>
    </row>
    <row r="245" spans="7:48" x14ac:dyDescent="0.25">
      <c r="G245" s="107"/>
      <c r="H245" s="107"/>
      <c r="AU245" s="107"/>
      <c r="AV245" s="107"/>
    </row>
    <row r="246" spans="7:48" x14ac:dyDescent="0.25">
      <c r="G246" s="107"/>
      <c r="H246" s="107"/>
      <c r="AU246" s="107"/>
      <c r="AV246" s="107"/>
    </row>
    <row r="247" spans="7:48" x14ac:dyDescent="0.25">
      <c r="G247" s="107"/>
      <c r="H247" s="107"/>
      <c r="AU247" s="107"/>
      <c r="AV247" s="107"/>
    </row>
    <row r="248" spans="7:48" x14ac:dyDescent="0.25">
      <c r="G248" s="107"/>
      <c r="H248" s="107"/>
      <c r="AU248" s="107"/>
      <c r="AV248" s="107"/>
    </row>
    <row r="249" spans="7:48" x14ac:dyDescent="0.25">
      <c r="G249" s="107"/>
      <c r="H249" s="107"/>
      <c r="AU249" s="107"/>
      <c r="AV249" s="107"/>
    </row>
    <row r="250" spans="7:48" x14ac:dyDescent="0.25">
      <c r="G250" s="107"/>
      <c r="H250" s="107"/>
      <c r="AU250" s="107"/>
      <c r="AV250" s="107"/>
    </row>
    <row r="251" spans="7:48" x14ac:dyDescent="0.25">
      <c r="G251" s="107"/>
      <c r="H251" s="107"/>
      <c r="AU251" s="107"/>
      <c r="AV251" s="107"/>
    </row>
    <row r="252" spans="7:48" x14ac:dyDescent="0.25">
      <c r="G252" s="107"/>
      <c r="H252" s="107"/>
      <c r="AU252" s="107"/>
      <c r="AV252" s="107"/>
    </row>
    <row r="253" spans="7:48" x14ac:dyDescent="0.25">
      <c r="G253" s="107"/>
      <c r="H253" s="107"/>
      <c r="AU253" s="107"/>
      <c r="AV253" s="107"/>
    </row>
    <row r="254" spans="7:48" x14ac:dyDescent="0.25">
      <c r="G254" s="107"/>
      <c r="H254" s="107"/>
      <c r="AU254" s="107"/>
      <c r="AV254" s="107"/>
    </row>
    <row r="255" spans="7:48" x14ac:dyDescent="0.25">
      <c r="G255" s="107"/>
      <c r="H255" s="107"/>
      <c r="AU255" s="107"/>
      <c r="AV255" s="107"/>
    </row>
    <row r="256" spans="7:48" x14ac:dyDescent="0.25">
      <c r="G256" s="107"/>
      <c r="H256" s="107"/>
      <c r="AU256" s="107"/>
      <c r="AV256" s="107"/>
    </row>
    <row r="257" spans="7:48" x14ac:dyDescent="0.25">
      <c r="G257" s="107"/>
      <c r="H257" s="107"/>
      <c r="AU257" s="107"/>
      <c r="AV257" s="107"/>
    </row>
    <row r="258" spans="7:48" x14ac:dyDescent="0.25">
      <c r="G258" s="107"/>
      <c r="H258" s="107"/>
      <c r="AU258" s="107"/>
      <c r="AV258" s="107"/>
    </row>
    <row r="259" spans="7:48" x14ac:dyDescent="0.25">
      <c r="G259" s="107"/>
      <c r="H259" s="107"/>
      <c r="AU259" s="107"/>
      <c r="AV259" s="107"/>
    </row>
    <row r="260" spans="7:48" x14ac:dyDescent="0.25">
      <c r="G260" s="107"/>
      <c r="H260" s="107"/>
      <c r="AU260" s="107"/>
      <c r="AV260" s="107"/>
    </row>
    <row r="261" spans="7:48" x14ac:dyDescent="0.25">
      <c r="G261" s="107"/>
      <c r="H261" s="107"/>
      <c r="AU261" s="107"/>
      <c r="AV261" s="107"/>
    </row>
    <row r="262" spans="7:48" x14ac:dyDescent="0.25">
      <c r="G262" s="107"/>
      <c r="H262" s="107"/>
      <c r="AU262" s="107"/>
      <c r="AV262" s="107"/>
    </row>
    <row r="263" spans="7:48" x14ac:dyDescent="0.25">
      <c r="G263" s="107"/>
      <c r="H263" s="107"/>
      <c r="AU263" s="107"/>
      <c r="AV263" s="107"/>
    </row>
    <row r="264" spans="7:48" x14ac:dyDescent="0.25">
      <c r="G264" s="107"/>
      <c r="H264" s="107"/>
      <c r="AU264" s="107"/>
      <c r="AV264" s="107"/>
    </row>
    <row r="265" spans="7:48" x14ac:dyDescent="0.25">
      <c r="G265" s="107"/>
      <c r="H265" s="107"/>
      <c r="AU265" s="107"/>
      <c r="AV265" s="107"/>
    </row>
    <row r="266" spans="7:48" x14ac:dyDescent="0.25">
      <c r="G266" s="107"/>
      <c r="H266" s="107"/>
      <c r="AU266" s="107"/>
      <c r="AV266" s="107"/>
    </row>
    <row r="267" spans="7:48" x14ac:dyDescent="0.25">
      <c r="G267" s="107"/>
      <c r="H267" s="107"/>
      <c r="AU267" s="107"/>
      <c r="AV267" s="107"/>
    </row>
    <row r="268" spans="7:48" x14ac:dyDescent="0.25">
      <c r="G268" s="107"/>
      <c r="H268" s="107"/>
      <c r="AU268" s="107"/>
      <c r="AV268" s="107"/>
    </row>
    <row r="269" spans="7:48" x14ac:dyDescent="0.25">
      <c r="G269" s="107"/>
      <c r="H269" s="107"/>
      <c r="AU269" s="107"/>
      <c r="AV269" s="107"/>
    </row>
    <row r="270" spans="7:48" x14ac:dyDescent="0.25">
      <c r="G270" s="107"/>
      <c r="H270" s="107"/>
      <c r="AU270" s="107"/>
      <c r="AV270" s="107"/>
    </row>
    <row r="271" spans="7:48" x14ac:dyDescent="0.25">
      <c r="G271" s="107"/>
      <c r="H271" s="107"/>
      <c r="AU271" s="107"/>
      <c r="AV271" s="107"/>
    </row>
    <row r="272" spans="7:48" x14ac:dyDescent="0.25">
      <c r="G272" s="107"/>
      <c r="H272" s="107"/>
      <c r="AU272" s="107"/>
      <c r="AV272" s="107"/>
    </row>
    <row r="273" spans="7:48" x14ac:dyDescent="0.25">
      <c r="G273" s="107"/>
      <c r="H273" s="107"/>
      <c r="AU273" s="107"/>
      <c r="AV273" s="107"/>
    </row>
    <row r="274" spans="7:48" x14ac:dyDescent="0.25">
      <c r="G274" s="107"/>
      <c r="H274" s="107"/>
      <c r="AU274" s="107"/>
      <c r="AV274" s="107"/>
    </row>
    <row r="275" spans="7:48" x14ac:dyDescent="0.25">
      <c r="G275" s="107"/>
      <c r="H275" s="107"/>
      <c r="AU275" s="107"/>
      <c r="AV275" s="107"/>
    </row>
    <row r="276" spans="7:48" x14ac:dyDescent="0.25">
      <c r="G276" s="107"/>
      <c r="H276" s="107"/>
      <c r="AU276" s="107"/>
      <c r="AV276" s="107"/>
    </row>
    <row r="277" spans="7:48" x14ac:dyDescent="0.25">
      <c r="G277" s="107"/>
      <c r="H277" s="107"/>
      <c r="AU277" s="107"/>
      <c r="AV277" s="107"/>
    </row>
    <row r="278" spans="7:48" x14ac:dyDescent="0.25">
      <c r="G278" s="107"/>
      <c r="H278" s="107"/>
      <c r="AU278" s="107"/>
      <c r="AV278" s="107"/>
    </row>
    <row r="279" spans="7:48" x14ac:dyDescent="0.25">
      <c r="G279" s="107"/>
      <c r="H279" s="107"/>
      <c r="AU279" s="107"/>
      <c r="AV279" s="107"/>
    </row>
    <row r="280" spans="7:48" x14ac:dyDescent="0.25">
      <c r="G280" s="107"/>
      <c r="H280" s="107"/>
      <c r="AU280" s="107"/>
      <c r="AV280" s="107"/>
    </row>
    <row r="281" spans="7:48" x14ac:dyDescent="0.25">
      <c r="G281" s="107"/>
      <c r="H281" s="107"/>
      <c r="AU281" s="107"/>
      <c r="AV281" s="107"/>
    </row>
    <row r="282" spans="7:48" x14ac:dyDescent="0.25">
      <c r="G282" s="107"/>
      <c r="H282" s="107"/>
      <c r="AU282" s="107"/>
      <c r="AV282" s="107"/>
    </row>
    <row r="283" spans="7:48" x14ac:dyDescent="0.25">
      <c r="G283" s="107"/>
      <c r="H283" s="107"/>
      <c r="AU283" s="107"/>
      <c r="AV283" s="107"/>
    </row>
    <row r="284" spans="7:48" x14ac:dyDescent="0.25">
      <c r="G284" s="107"/>
      <c r="H284" s="107"/>
      <c r="AU284" s="107"/>
      <c r="AV284" s="107"/>
    </row>
    <row r="285" spans="7:48" x14ac:dyDescent="0.25">
      <c r="G285" s="107"/>
      <c r="H285" s="107"/>
      <c r="AU285" s="107"/>
      <c r="AV285" s="107"/>
    </row>
    <row r="286" spans="7:48" x14ac:dyDescent="0.25">
      <c r="G286" s="107"/>
      <c r="H286" s="107"/>
      <c r="AU286" s="107"/>
      <c r="AV286" s="107"/>
    </row>
    <row r="287" spans="7:48" x14ac:dyDescent="0.25">
      <c r="G287" s="107"/>
      <c r="H287" s="107"/>
      <c r="AU287" s="107"/>
      <c r="AV287" s="107"/>
    </row>
    <row r="288" spans="7:48" x14ac:dyDescent="0.25">
      <c r="G288" s="107"/>
      <c r="H288" s="107"/>
      <c r="AU288" s="107"/>
      <c r="AV288" s="107"/>
    </row>
    <row r="289" spans="7:48" x14ac:dyDescent="0.25">
      <c r="G289" s="107"/>
      <c r="H289" s="107"/>
      <c r="AU289" s="107"/>
      <c r="AV289" s="107"/>
    </row>
    <row r="290" spans="7:48" x14ac:dyDescent="0.25">
      <c r="G290" s="107"/>
      <c r="H290" s="107"/>
      <c r="AU290" s="107"/>
      <c r="AV290" s="107"/>
    </row>
    <row r="291" spans="7:48" x14ac:dyDescent="0.25">
      <c r="G291" s="107"/>
      <c r="H291" s="107"/>
      <c r="AU291" s="107"/>
      <c r="AV291" s="107"/>
    </row>
    <row r="292" spans="7:48" x14ac:dyDescent="0.25">
      <c r="G292" s="107"/>
      <c r="H292" s="107"/>
      <c r="AU292" s="107"/>
      <c r="AV292" s="107"/>
    </row>
    <row r="293" spans="7:48" x14ac:dyDescent="0.25">
      <c r="G293" s="107"/>
      <c r="H293" s="107"/>
      <c r="AU293" s="107"/>
      <c r="AV293" s="107"/>
    </row>
    <row r="294" spans="7:48" x14ac:dyDescent="0.25">
      <c r="G294" s="107"/>
      <c r="H294" s="107"/>
      <c r="AU294" s="107"/>
      <c r="AV294" s="107"/>
    </row>
    <row r="295" spans="7:48" x14ac:dyDescent="0.25">
      <c r="G295" s="107"/>
      <c r="H295" s="107"/>
      <c r="AU295" s="107"/>
      <c r="AV295" s="107"/>
    </row>
    <row r="296" spans="7:48" x14ac:dyDescent="0.25">
      <c r="G296" s="107"/>
      <c r="H296" s="107"/>
      <c r="AU296" s="107"/>
      <c r="AV296" s="107"/>
    </row>
    <row r="297" spans="7:48" x14ac:dyDescent="0.25">
      <c r="G297" s="107"/>
      <c r="H297" s="107"/>
      <c r="AU297" s="107"/>
      <c r="AV297" s="107"/>
    </row>
    <row r="298" spans="7:48" x14ac:dyDescent="0.25">
      <c r="G298" s="107"/>
      <c r="H298" s="107"/>
      <c r="AU298" s="107"/>
      <c r="AV298" s="107"/>
    </row>
    <row r="299" spans="7:48" x14ac:dyDescent="0.25">
      <c r="G299" s="107"/>
      <c r="H299" s="107"/>
      <c r="AU299" s="107"/>
      <c r="AV299" s="107"/>
    </row>
    <row r="300" spans="7:48" x14ac:dyDescent="0.25">
      <c r="G300" s="107"/>
      <c r="H300" s="107"/>
      <c r="AU300" s="107"/>
      <c r="AV300" s="107"/>
    </row>
    <row r="301" spans="7:48" x14ac:dyDescent="0.25">
      <c r="G301" s="107"/>
      <c r="H301" s="107"/>
      <c r="AU301" s="107"/>
      <c r="AV301" s="107"/>
    </row>
    <row r="302" spans="7:48" x14ac:dyDescent="0.25">
      <c r="G302" s="107"/>
      <c r="H302" s="107"/>
      <c r="AU302" s="107"/>
      <c r="AV302" s="107"/>
    </row>
    <row r="303" spans="7:48" x14ac:dyDescent="0.25">
      <c r="G303" s="107"/>
      <c r="H303" s="107"/>
      <c r="AU303" s="107"/>
      <c r="AV303" s="107"/>
    </row>
    <row r="304" spans="7:48" x14ac:dyDescent="0.25">
      <c r="G304" s="107"/>
      <c r="H304" s="107"/>
      <c r="AU304" s="107"/>
      <c r="AV304" s="107"/>
    </row>
    <row r="305" spans="7:48" x14ac:dyDescent="0.25">
      <c r="G305" s="107"/>
      <c r="H305" s="107"/>
      <c r="AU305" s="107"/>
      <c r="AV305" s="107"/>
    </row>
    <row r="306" spans="7:48" x14ac:dyDescent="0.25">
      <c r="G306" s="107"/>
      <c r="H306" s="107"/>
      <c r="AU306" s="107"/>
      <c r="AV306" s="107"/>
    </row>
    <row r="307" spans="7:48" x14ac:dyDescent="0.25">
      <c r="G307" s="107"/>
      <c r="H307" s="107"/>
      <c r="AU307" s="107"/>
      <c r="AV307" s="107"/>
    </row>
    <row r="308" spans="7:48" x14ac:dyDescent="0.25">
      <c r="G308" s="107"/>
      <c r="H308" s="107"/>
      <c r="AU308" s="107"/>
      <c r="AV308" s="107"/>
    </row>
    <row r="309" spans="7:48" x14ac:dyDescent="0.25">
      <c r="G309" s="107"/>
      <c r="H309" s="107"/>
      <c r="AU309" s="107"/>
      <c r="AV309" s="107"/>
    </row>
    <row r="310" spans="7:48" x14ac:dyDescent="0.25">
      <c r="G310" s="107"/>
      <c r="H310" s="107"/>
      <c r="AU310" s="107"/>
      <c r="AV310" s="107"/>
    </row>
    <row r="311" spans="7:48" x14ac:dyDescent="0.25">
      <c r="G311" s="107"/>
      <c r="H311" s="107"/>
      <c r="AU311" s="107"/>
      <c r="AV311" s="107"/>
    </row>
    <row r="312" spans="7:48" x14ac:dyDescent="0.25">
      <c r="G312" s="107"/>
      <c r="H312" s="107"/>
      <c r="AU312" s="107"/>
      <c r="AV312" s="107"/>
    </row>
    <row r="313" spans="7:48" x14ac:dyDescent="0.25">
      <c r="G313" s="107"/>
      <c r="H313" s="107"/>
      <c r="AU313" s="107"/>
      <c r="AV313" s="107"/>
    </row>
    <row r="314" spans="7:48" x14ac:dyDescent="0.25">
      <c r="G314" s="107"/>
      <c r="H314" s="107"/>
      <c r="AU314" s="107"/>
      <c r="AV314" s="107"/>
    </row>
    <row r="315" spans="7:48" x14ac:dyDescent="0.25">
      <c r="G315" s="107"/>
      <c r="H315" s="107"/>
      <c r="AU315" s="107"/>
      <c r="AV315" s="107"/>
    </row>
    <row r="316" spans="7:48" x14ac:dyDescent="0.25">
      <c r="G316" s="107"/>
      <c r="H316" s="107"/>
      <c r="AU316" s="107"/>
      <c r="AV316" s="107"/>
    </row>
    <row r="317" spans="7:48" x14ac:dyDescent="0.25">
      <c r="G317" s="107"/>
      <c r="H317" s="107"/>
      <c r="AU317" s="107"/>
      <c r="AV317" s="107"/>
    </row>
    <row r="318" spans="7:48" x14ac:dyDescent="0.25">
      <c r="G318" s="107"/>
      <c r="H318" s="107"/>
      <c r="AU318" s="107"/>
      <c r="AV318" s="107"/>
    </row>
    <row r="319" spans="7:48" x14ac:dyDescent="0.25">
      <c r="G319" s="107"/>
      <c r="H319" s="107"/>
      <c r="AU319" s="107"/>
      <c r="AV319" s="107"/>
    </row>
    <row r="320" spans="7:48" x14ac:dyDescent="0.25">
      <c r="G320" s="107"/>
      <c r="H320" s="107"/>
      <c r="AU320" s="107"/>
      <c r="AV320" s="107"/>
    </row>
    <row r="321" spans="7:48" x14ac:dyDescent="0.25">
      <c r="G321" s="107"/>
      <c r="H321" s="107"/>
      <c r="AU321" s="107"/>
      <c r="AV321" s="107"/>
    </row>
    <row r="322" spans="7:48" x14ac:dyDescent="0.25">
      <c r="G322" s="107"/>
      <c r="H322" s="107"/>
      <c r="AU322" s="107"/>
      <c r="AV322" s="107"/>
    </row>
    <row r="323" spans="7:48" x14ac:dyDescent="0.25">
      <c r="G323" s="107"/>
      <c r="H323" s="107"/>
      <c r="AU323" s="107"/>
      <c r="AV323" s="107"/>
    </row>
    <row r="324" spans="7:48" x14ac:dyDescent="0.25">
      <c r="G324" s="107"/>
      <c r="H324" s="107"/>
      <c r="AU324" s="107"/>
      <c r="AV324" s="107"/>
    </row>
    <row r="325" spans="7:48" x14ac:dyDescent="0.25">
      <c r="G325" s="107"/>
      <c r="H325" s="107"/>
      <c r="AU325" s="107"/>
      <c r="AV325" s="107"/>
    </row>
    <row r="326" spans="7:48" x14ac:dyDescent="0.25">
      <c r="G326" s="107"/>
      <c r="H326" s="107"/>
      <c r="AU326" s="107"/>
      <c r="AV326" s="107"/>
    </row>
    <row r="327" spans="7:48" x14ac:dyDescent="0.25">
      <c r="G327" s="107"/>
      <c r="H327" s="107"/>
      <c r="AU327" s="107"/>
      <c r="AV327" s="107"/>
    </row>
    <row r="328" spans="7:48" x14ac:dyDescent="0.25">
      <c r="G328" s="107"/>
      <c r="H328" s="107"/>
      <c r="AU328" s="107"/>
      <c r="AV328" s="107"/>
    </row>
    <row r="329" spans="7:48" x14ac:dyDescent="0.25">
      <c r="G329" s="107"/>
      <c r="H329" s="107"/>
      <c r="AU329" s="107"/>
      <c r="AV329" s="107"/>
    </row>
    <row r="330" spans="7:48" x14ac:dyDescent="0.25">
      <c r="G330" s="107"/>
      <c r="H330" s="107"/>
      <c r="AU330" s="107"/>
      <c r="AV330" s="107"/>
    </row>
    <row r="331" spans="7:48" x14ac:dyDescent="0.25">
      <c r="G331" s="107"/>
      <c r="H331" s="107"/>
      <c r="AU331" s="107"/>
      <c r="AV331" s="107"/>
    </row>
    <row r="332" spans="7:48" x14ac:dyDescent="0.25">
      <c r="G332" s="107"/>
      <c r="H332" s="107"/>
      <c r="AU332" s="107"/>
      <c r="AV332" s="107"/>
    </row>
    <row r="333" spans="7:48" x14ac:dyDescent="0.25">
      <c r="G333" s="107"/>
      <c r="H333" s="107"/>
      <c r="AU333" s="107"/>
      <c r="AV333" s="107"/>
    </row>
    <row r="334" spans="7:48" x14ac:dyDescent="0.25">
      <c r="G334" s="107"/>
      <c r="H334" s="107"/>
      <c r="AU334" s="107"/>
      <c r="AV334" s="107"/>
    </row>
    <row r="335" spans="7:48" x14ac:dyDescent="0.25">
      <c r="G335" s="107"/>
      <c r="H335" s="107"/>
      <c r="AU335" s="107"/>
      <c r="AV335" s="107"/>
    </row>
    <row r="336" spans="7:48" x14ac:dyDescent="0.25">
      <c r="G336" s="107"/>
      <c r="H336" s="107"/>
      <c r="AU336" s="107"/>
      <c r="AV336" s="107"/>
    </row>
    <row r="337" spans="7:48" x14ac:dyDescent="0.25">
      <c r="G337" s="107"/>
      <c r="H337" s="107"/>
      <c r="AU337" s="107"/>
      <c r="AV337" s="107"/>
    </row>
    <row r="338" spans="7:48" x14ac:dyDescent="0.25">
      <c r="G338" s="107"/>
      <c r="H338" s="107"/>
      <c r="AU338" s="107"/>
      <c r="AV338" s="107"/>
    </row>
    <row r="339" spans="7:48" x14ac:dyDescent="0.25">
      <c r="G339" s="107"/>
      <c r="H339" s="107"/>
      <c r="AU339" s="107"/>
      <c r="AV339" s="107"/>
    </row>
    <row r="340" spans="7:48" x14ac:dyDescent="0.25">
      <c r="G340" s="107"/>
      <c r="H340" s="107"/>
      <c r="AU340" s="107"/>
      <c r="AV340" s="107"/>
    </row>
    <row r="341" spans="7:48" x14ac:dyDescent="0.25">
      <c r="G341" s="107"/>
      <c r="H341" s="107"/>
      <c r="AU341" s="107"/>
      <c r="AV341" s="107"/>
    </row>
    <row r="342" spans="7:48" x14ac:dyDescent="0.25">
      <c r="G342" s="107"/>
      <c r="H342" s="107"/>
      <c r="AU342" s="107"/>
      <c r="AV342" s="107"/>
    </row>
    <row r="343" spans="7:48" x14ac:dyDescent="0.25">
      <c r="G343" s="107"/>
      <c r="H343" s="107"/>
      <c r="AU343" s="107"/>
      <c r="AV343" s="107"/>
    </row>
    <row r="344" spans="7:48" x14ac:dyDescent="0.25">
      <c r="G344" s="107"/>
      <c r="H344" s="107"/>
      <c r="AU344" s="107"/>
      <c r="AV344" s="107"/>
    </row>
    <row r="345" spans="7:48" x14ac:dyDescent="0.25">
      <c r="G345" s="107"/>
      <c r="H345" s="107"/>
      <c r="AU345" s="107"/>
      <c r="AV345" s="107"/>
    </row>
    <row r="346" spans="7:48" x14ac:dyDescent="0.25">
      <c r="G346" s="107"/>
      <c r="H346" s="107"/>
      <c r="AU346" s="107"/>
      <c r="AV346" s="107"/>
    </row>
    <row r="347" spans="7:48" x14ac:dyDescent="0.25">
      <c r="G347" s="107"/>
      <c r="H347" s="107"/>
      <c r="AU347" s="107"/>
      <c r="AV347" s="107"/>
    </row>
    <row r="348" spans="7:48" x14ac:dyDescent="0.25">
      <c r="G348" s="107"/>
      <c r="H348" s="107"/>
      <c r="AU348" s="107"/>
      <c r="AV348" s="107"/>
    </row>
    <row r="349" spans="7:48" x14ac:dyDescent="0.25">
      <c r="G349" s="107"/>
      <c r="H349" s="107"/>
      <c r="AU349" s="107"/>
      <c r="AV349" s="107"/>
    </row>
    <row r="350" spans="7:48" x14ac:dyDescent="0.25">
      <c r="G350" s="107"/>
      <c r="H350" s="107"/>
      <c r="AU350" s="107"/>
      <c r="AV350" s="107"/>
    </row>
    <row r="351" spans="7:48" x14ac:dyDescent="0.25">
      <c r="G351" s="107"/>
      <c r="H351" s="107"/>
      <c r="AU351" s="107"/>
      <c r="AV351" s="107"/>
    </row>
    <row r="352" spans="7:48" x14ac:dyDescent="0.25">
      <c r="G352" s="107"/>
      <c r="H352" s="107"/>
      <c r="AU352" s="107"/>
      <c r="AV352" s="107"/>
    </row>
    <row r="353" spans="7:48" x14ac:dyDescent="0.25">
      <c r="G353" s="107"/>
      <c r="H353" s="107"/>
      <c r="AU353" s="107"/>
      <c r="AV353" s="107"/>
    </row>
    <row r="354" spans="7:48" x14ac:dyDescent="0.25">
      <c r="G354" s="107"/>
      <c r="H354" s="107"/>
      <c r="AU354" s="107"/>
      <c r="AV354" s="107"/>
    </row>
    <row r="355" spans="7:48" x14ac:dyDescent="0.25">
      <c r="G355" s="107"/>
      <c r="H355" s="107"/>
      <c r="AU355" s="107"/>
      <c r="AV355" s="107"/>
    </row>
    <row r="356" spans="7:48" x14ac:dyDescent="0.25">
      <c r="G356" s="107"/>
      <c r="H356" s="107"/>
      <c r="AU356" s="107"/>
      <c r="AV356" s="107"/>
    </row>
    <row r="357" spans="7:48" x14ac:dyDescent="0.25">
      <c r="G357" s="107"/>
      <c r="H357" s="107"/>
      <c r="AU357" s="107"/>
      <c r="AV357" s="107"/>
    </row>
    <row r="358" spans="7:48" x14ac:dyDescent="0.25">
      <c r="G358" s="107"/>
      <c r="H358" s="107"/>
      <c r="AU358" s="107"/>
      <c r="AV358" s="107"/>
    </row>
    <row r="359" spans="7:48" x14ac:dyDescent="0.25">
      <c r="G359" s="107"/>
      <c r="H359" s="107"/>
      <c r="AU359" s="107"/>
      <c r="AV359" s="107"/>
    </row>
    <row r="360" spans="7:48" x14ac:dyDescent="0.25">
      <c r="G360" s="107"/>
      <c r="H360" s="107"/>
      <c r="AU360" s="107"/>
      <c r="AV360" s="107"/>
    </row>
    <row r="361" spans="7:48" x14ac:dyDescent="0.25">
      <c r="G361" s="107"/>
      <c r="H361" s="107"/>
      <c r="AU361" s="107"/>
      <c r="AV361" s="107"/>
    </row>
    <row r="362" spans="7:48" x14ac:dyDescent="0.25">
      <c r="G362" s="107"/>
      <c r="H362" s="107"/>
      <c r="AU362" s="107"/>
      <c r="AV362" s="107"/>
    </row>
    <row r="363" spans="7:48" x14ac:dyDescent="0.25">
      <c r="G363" s="107"/>
      <c r="H363" s="107"/>
      <c r="AU363" s="107"/>
      <c r="AV363" s="107"/>
    </row>
    <row r="364" spans="7:48" x14ac:dyDescent="0.25">
      <c r="G364" s="107"/>
      <c r="H364" s="107"/>
      <c r="AU364" s="107"/>
      <c r="AV364" s="107"/>
    </row>
    <row r="365" spans="7:48" x14ac:dyDescent="0.25">
      <c r="G365" s="107"/>
      <c r="H365" s="107"/>
      <c r="AU365" s="107"/>
      <c r="AV365" s="107"/>
    </row>
    <row r="366" spans="7:48" x14ac:dyDescent="0.25">
      <c r="G366" s="107"/>
      <c r="H366" s="107"/>
      <c r="AU366" s="107"/>
      <c r="AV366" s="107"/>
    </row>
    <row r="367" spans="7:48" x14ac:dyDescent="0.25">
      <c r="G367" s="107"/>
      <c r="H367" s="107"/>
      <c r="AU367" s="107"/>
      <c r="AV367" s="107"/>
    </row>
    <row r="368" spans="7:48" x14ac:dyDescent="0.25">
      <c r="G368" s="107"/>
      <c r="H368" s="107"/>
      <c r="AU368" s="107"/>
      <c r="AV368" s="107"/>
    </row>
    <row r="369" spans="7:48" x14ac:dyDescent="0.25">
      <c r="G369" s="107"/>
      <c r="H369" s="107"/>
      <c r="AU369" s="107"/>
      <c r="AV369" s="107"/>
    </row>
    <row r="370" spans="7:48" x14ac:dyDescent="0.25">
      <c r="G370" s="107"/>
      <c r="H370" s="107"/>
      <c r="AU370" s="107"/>
      <c r="AV370" s="107"/>
    </row>
    <row r="371" spans="7:48" x14ac:dyDescent="0.25">
      <c r="G371" s="107"/>
      <c r="H371" s="107"/>
      <c r="AU371" s="107"/>
      <c r="AV371" s="107"/>
    </row>
    <row r="372" spans="7:48" x14ac:dyDescent="0.25">
      <c r="G372" s="107"/>
      <c r="H372" s="107"/>
      <c r="AU372" s="107"/>
      <c r="AV372" s="107"/>
    </row>
    <row r="373" spans="7:48" x14ac:dyDescent="0.25">
      <c r="G373" s="107"/>
      <c r="H373" s="107"/>
      <c r="AU373" s="107"/>
      <c r="AV373" s="107"/>
    </row>
    <row r="374" spans="7:48" x14ac:dyDescent="0.25">
      <c r="G374" s="107"/>
      <c r="H374" s="107"/>
      <c r="AU374" s="107"/>
      <c r="AV374" s="107"/>
    </row>
    <row r="375" spans="7:48" x14ac:dyDescent="0.25">
      <c r="G375" s="107"/>
      <c r="H375" s="107"/>
      <c r="AU375" s="107"/>
      <c r="AV375" s="107"/>
    </row>
    <row r="376" spans="7:48" x14ac:dyDescent="0.25">
      <c r="G376" s="107"/>
      <c r="H376" s="107"/>
      <c r="AU376" s="107"/>
      <c r="AV376" s="107"/>
    </row>
    <row r="377" spans="7:48" x14ac:dyDescent="0.25">
      <c r="G377" s="107"/>
      <c r="H377" s="107"/>
      <c r="AU377" s="107"/>
      <c r="AV377" s="107"/>
    </row>
    <row r="378" spans="7:48" x14ac:dyDescent="0.25">
      <c r="G378" s="107"/>
      <c r="H378" s="107"/>
      <c r="AU378" s="107"/>
      <c r="AV378" s="107"/>
    </row>
    <row r="379" spans="7:48" x14ac:dyDescent="0.25">
      <c r="G379" s="107"/>
      <c r="H379" s="107"/>
      <c r="AU379" s="107"/>
      <c r="AV379" s="107"/>
    </row>
    <row r="380" spans="7:48" x14ac:dyDescent="0.25">
      <c r="G380" s="107"/>
      <c r="H380" s="107"/>
      <c r="AU380" s="107"/>
      <c r="AV380" s="107"/>
    </row>
    <row r="381" spans="7:48" x14ac:dyDescent="0.25">
      <c r="G381" s="107"/>
      <c r="H381" s="107"/>
      <c r="AU381" s="107"/>
      <c r="AV381" s="107"/>
    </row>
    <row r="382" spans="7:48" x14ac:dyDescent="0.25">
      <c r="G382" s="107"/>
      <c r="H382" s="107"/>
      <c r="AU382" s="107"/>
      <c r="AV382" s="107"/>
    </row>
    <row r="383" spans="7:48" x14ac:dyDescent="0.25">
      <c r="G383" s="107"/>
      <c r="H383" s="107"/>
      <c r="AU383" s="107"/>
      <c r="AV383" s="107"/>
    </row>
    <row r="384" spans="7:48" x14ac:dyDescent="0.25">
      <c r="G384" s="107"/>
      <c r="H384" s="107"/>
      <c r="AU384" s="107"/>
      <c r="AV384" s="107"/>
    </row>
    <row r="385" spans="7:48" x14ac:dyDescent="0.25">
      <c r="G385" s="107"/>
      <c r="H385" s="107"/>
      <c r="AU385" s="107"/>
      <c r="AV385" s="107"/>
    </row>
    <row r="386" spans="7:48" x14ac:dyDescent="0.25">
      <c r="G386" s="107"/>
      <c r="H386" s="107"/>
      <c r="AU386" s="107"/>
      <c r="AV386" s="107"/>
    </row>
    <row r="387" spans="7:48" x14ac:dyDescent="0.25">
      <c r="G387" s="107"/>
      <c r="H387" s="107"/>
      <c r="AU387" s="107"/>
      <c r="AV387" s="107"/>
    </row>
    <row r="388" spans="7:48" x14ac:dyDescent="0.25">
      <c r="G388" s="107"/>
      <c r="H388" s="107"/>
      <c r="AU388" s="107"/>
      <c r="AV388" s="107"/>
    </row>
    <row r="389" spans="7:48" x14ac:dyDescent="0.25">
      <c r="G389" s="107"/>
      <c r="H389" s="107"/>
      <c r="AU389" s="107"/>
      <c r="AV389" s="107"/>
    </row>
    <row r="390" spans="7:48" x14ac:dyDescent="0.25">
      <c r="G390" s="107"/>
      <c r="H390" s="107"/>
      <c r="AU390" s="107"/>
      <c r="AV390" s="107"/>
    </row>
    <row r="391" spans="7:48" x14ac:dyDescent="0.25">
      <c r="G391" s="107"/>
      <c r="H391" s="107"/>
      <c r="AU391" s="107"/>
      <c r="AV391" s="107"/>
    </row>
    <row r="392" spans="7:48" x14ac:dyDescent="0.25">
      <c r="G392" s="107"/>
      <c r="H392" s="107"/>
      <c r="AU392" s="107"/>
      <c r="AV392" s="107"/>
    </row>
    <row r="393" spans="7:48" x14ac:dyDescent="0.25">
      <c r="G393" s="107"/>
      <c r="H393" s="107"/>
      <c r="AU393" s="107"/>
      <c r="AV393" s="107"/>
    </row>
    <row r="394" spans="7:48" x14ac:dyDescent="0.25">
      <c r="G394" s="107"/>
      <c r="H394" s="107"/>
      <c r="AU394" s="107"/>
      <c r="AV394" s="107"/>
    </row>
    <row r="395" spans="7:48" x14ac:dyDescent="0.25">
      <c r="G395" s="107"/>
      <c r="H395" s="107"/>
      <c r="AU395" s="107"/>
      <c r="AV395" s="107"/>
    </row>
    <row r="396" spans="7:48" x14ac:dyDescent="0.25">
      <c r="G396" s="107"/>
      <c r="H396" s="107"/>
      <c r="AU396" s="107"/>
      <c r="AV396" s="107"/>
    </row>
    <row r="397" spans="7:48" x14ac:dyDescent="0.25">
      <c r="G397" s="107"/>
      <c r="H397" s="107"/>
      <c r="AU397" s="107"/>
      <c r="AV397" s="107"/>
    </row>
    <row r="398" spans="7:48" x14ac:dyDescent="0.25">
      <c r="G398" s="107"/>
      <c r="H398" s="107"/>
      <c r="AU398" s="107"/>
      <c r="AV398" s="107"/>
    </row>
    <row r="399" spans="7:48" x14ac:dyDescent="0.25">
      <c r="G399" s="107"/>
      <c r="H399" s="107"/>
      <c r="AU399" s="107"/>
      <c r="AV399" s="107"/>
    </row>
    <row r="400" spans="7:48" x14ac:dyDescent="0.25">
      <c r="G400" s="107"/>
      <c r="H400" s="107"/>
      <c r="AU400" s="107"/>
      <c r="AV400" s="107"/>
    </row>
    <row r="401" spans="7:48" x14ac:dyDescent="0.25">
      <c r="G401" s="107"/>
      <c r="H401" s="107"/>
      <c r="AU401" s="107"/>
      <c r="AV401" s="107"/>
    </row>
    <row r="402" spans="7:48" x14ac:dyDescent="0.25">
      <c r="G402" s="107"/>
      <c r="H402" s="107"/>
      <c r="AU402" s="107"/>
      <c r="AV402" s="107"/>
    </row>
    <row r="403" spans="7:48" x14ac:dyDescent="0.25">
      <c r="G403" s="107"/>
      <c r="H403" s="107"/>
      <c r="AU403" s="107"/>
      <c r="AV403" s="107"/>
    </row>
    <row r="404" spans="7:48" x14ac:dyDescent="0.25">
      <c r="G404" s="107"/>
      <c r="H404" s="107"/>
      <c r="AU404" s="107"/>
      <c r="AV404" s="107"/>
    </row>
    <row r="405" spans="7:48" x14ac:dyDescent="0.25">
      <c r="G405" s="107"/>
      <c r="H405" s="107"/>
      <c r="AU405" s="107"/>
      <c r="AV405" s="107"/>
    </row>
    <row r="406" spans="7:48" x14ac:dyDescent="0.25">
      <c r="G406" s="107"/>
      <c r="H406" s="107"/>
      <c r="AU406" s="107"/>
      <c r="AV406" s="107"/>
    </row>
    <row r="407" spans="7:48" x14ac:dyDescent="0.25">
      <c r="G407" s="107"/>
      <c r="H407" s="107"/>
      <c r="AU407" s="107"/>
      <c r="AV407" s="107"/>
    </row>
    <row r="408" spans="7:48" x14ac:dyDescent="0.25">
      <c r="G408" s="107"/>
      <c r="H408" s="107"/>
      <c r="AU408" s="107"/>
      <c r="AV408" s="107"/>
    </row>
    <row r="409" spans="7:48" x14ac:dyDescent="0.25">
      <c r="G409" s="107"/>
      <c r="H409" s="107"/>
      <c r="AU409" s="107"/>
      <c r="AV409" s="107"/>
    </row>
    <row r="410" spans="7:48" x14ac:dyDescent="0.25">
      <c r="G410" s="107"/>
      <c r="H410" s="107"/>
      <c r="AU410" s="107"/>
      <c r="AV410" s="107"/>
    </row>
    <row r="411" spans="7:48" x14ac:dyDescent="0.25">
      <c r="G411" s="107"/>
      <c r="H411" s="107"/>
      <c r="AU411" s="107"/>
      <c r="AV411" s="107"/>
    </row>
    <row r="412" spans="7:48" x14ac:dyDescent="0.25">
      <c r="G412" s="107"/>
      <c r="H412" s="107"/>
      <c r="AU412" s="107"/>
      <c r="AV412" s="107"/>
    </row>
    <row r="413" spans="7:48" x14ac:dyDescent="0.25">
      <c r="G413" s="107"/>
      <c r="H413" s="107"/>
      <c r="AU413" s="107"/>
      <c r="AV413" s="107"/>
    </row>
    <row r="414" spans="7:48" x14ac:dyDescent="0.25">
      <c r="G414" s="107"/>
      <c r="H414" s="107"/>
      <c r="AU414" s="107"/>
      <c r="AV414" s="107"/>
    </row>
    <row r="415" spans="7:48" x14ac:dyDescent="0.25">
      <c r="G415" s="107"/>
      <c r="H415" s="107"/>
      <c r="AU415" s="107"/>
      <c r="AV415" s="107"/>
    </row>
    <row r="416" spans="7:48" x14ac:dyDescent="0.25">
      <c r="G416" s="107"/>
      <c r="H416" s="107"/>
      <c r="AU416" s="107"/>
      <c r="AV416" s="107"/>
    </row>
    <row r="417" spans="7:48" x14ac:dyDescent="0.25">
      <c r="G417" s="107"/>
      <c r="H417" s="107"/>
      <c r="AU417" s="107"/>
      <c r="AV417" s="107"/>
    </row>
    <row r="418" spans="7:48" x14ac:dyDescent="0.25">
      <c r="G418" s="107"/>
      <c r="H418" s="107"/>
      <c r="AU418" s="107"/>
      <c r="AV418" s="107"/>
    </row>
    <row r="419" spans="7:48" x14ac:dyDescent="0.25">
      <c r="G419" s="107"/>
      <c r="H419" s="107"/>
      <c r="AU419" s="107"/>
      <c r="AV419" s="107"/>
    </row>
    <row r="420" spans="7:48" x14ac:dyDescent="0.25">
      <c r="G420" s="107"/>
      <c r="H420" s="107"/>
      <c r="AU420" s="107"/>
      <c r="AV420" s="107"/>
    </row>
    <row r="421" spans="7:48" x14ac:dyDescent="0.25">
      <c r="G421" s="107"/>
      <c r="H421" s="107"/>
      <c r="AU421" s="107"/>
      <c r="AV421" s="107"/>
    </row>
    <row r="422" spans="7:48" x14ac:dyDescent="0.25">
      <c r="G422" s="107"/>
      <c r="H422" s="107"/>
      <c r="AU422" s="107"/>
      <c r="AV422" s="107"/>
    </row>
    <row r="423" spans="7:48" x14ac:dyDescent="0.25">
      <c r="G423" s="107"/>
      <c r="H423" s="107"/>
      <c r="AU423" s="107"/>
      <c r="AV423" s="107"/>
    </row>
    <row r="424" spans="7:48" x14ac:dyDescent="0.25">
      <c r="G424" s="107"/>
      <c r="H424" s="107"/>
      <c r="AU424" s="107"/>
      <c r="AV424" s="107"/>
    </row>
    <row r="425" spans="7:48" x14ac:dyDescent="0.25">
      <c r="G425" s="107"/>
      <c r="H425" s="107"/>
      <c r="AU425" s="107"/>
      <c r="AV425" s="107"/>
    </row>
    <row r="426" spans="7:48" x14ac:dyDescent="0.25">
      <c r="G426" s="107"/>
      <c r="H426" s="107"/>
      <c r="AU426" s="107"/>
      <c r="AV426" s="107"/>
    </row>
    <row r="427" spans="7:48" x14ac:dyDescent="0.25">
      <c r="G427" s="107"/>
      <c r="H427" s="107"/>
      <c r="AU427" s="107"/>
      <c r="AV427" s="107"/>
    </row>
    <row r="428" spans="7:48" x14ac:dyDescent="0.25">
      <c r="G428" s="107"/>
      <c r="H428" s="107"/>
      <c r="AU428" s="107"/>
      <c r="AV428" s="107"/>
    </row>
    <row r="429" spans="7:48" x14ac:dyDescent="0.25">
      <c r="G429" s="107"/>
      <c r="H429" s="107"/>
      <c r="AU429" s="107"/>
      <c r="AV429" s="107"/>
    </row>
    <row r="430" spans="7:48" x14ac:dyDescent="0.25">
      <c r="G430" s="107"/>
      <c r="H430" s="107"/>
      <c r="AU430" s="107"/>
      <c r="AV430" s="107"/>
    </row>
    <row r="431" spans="7:48" x14ac:dyDescent="0.25">
      <c r="G431" s="107"/>
      <c r="H431" s="107"/>
      <c r="AU431" s="107"/>
      <c r="AV431" s="107"/>
    </row>
    <row r="432" spans="7:48" x14ac:dyDescent="0.25">
      <c r="G432" s="107"/>
      <c r="H432" s="107"/>
      <c r="AU432" s="107"/>
      <c r="AV432" s="107"/>
    </row>
  </sheetData>
  <mergeCells count="72">
    <mergeCell ref="G3:H3"/>
    <mergeCell ref="A4:A5"/>
    <mergeCell ref="B4:C4"/>
    <mergeCell ref="D4:D5"/>
    <mergeCell ref="E4:G4"/>
    <mergeCell ref="H4:H5"/>
    <mergeCell ref="G25:H25"/>
    <mergeCell ref="A7:H7"/>
    <mergeCell ref="A9:A74"/>
    <mergeCell ref="B16:H16"/>
    <mergeCell ref="B17:H17"/>
    <mergeCell ref="B18:F19"/>
    <mergeCell ref="G18:H18"/>
    <mergeCell ref="B20:F20"/>
    <mergeCell ref="B21:F21"/>
    <mergeCell ref="B22:F22"/>
    <mergeCell ref="B24:H24"/>
    <mergeCell ref="B25:B26"/>
    <mergeCell ref="C25:C26"/>
    <mergeCell ref="D25:D26"/>
    <mergeCell ref="E25:E26"/>
    <mergeCell ref="F25:F26"/>
    <mergeCell ref="B39:H39"/>
    <mergeCell ref="B27:H27"/>
    <mergeCell ref="B29:B32"/>
    <mergeCell ref="C29:C32"/>
    <mergeCell ref="D29:D30"/>
    <mergeCell ref="E29:E30"/>
    <mergeCell ref="D31:D32"/>
    <mergeCell ref="B33:H33"/>
    <mergeCell ref="B35:B37"/>
    <mergeCell ref="C35:C37"/>
    <mergeCell ref="D36:D37"/>
    <mergeCell ref="E36:E37"/>
    <mergeCell ref="B51:F51"/>
    <mergeCell ref="B40:D41"/>
    <mergeCell ref="E40:E41"/>
    <mergeCell ref="F40:F41"/>
    <mergeCell ref="G40:H40"/>
    <mergeCell ref="B42:D44"/>
    <mergeCell ref="E42:E44"/>
    <mergeCell ref="B46:H46"/>
    <mergeCell ref="B47:H47"/>
    <mergeCell ref="B48:F49"/>
    <mergeCell ref="G48:H48"/>
    <mergeCell ref="B50:F50"/>
    <mergeCell ref="B52:F52"/>
    <mergeCell ref="B54:H54"/>
    <mergeCell ref="B55:B56"/>
    <mergeCell ref="C55:C56"/>
    <mergeCell ref="D55:D56"/>
    <mergeCell ref="E55:E56"/>
    <mergeCell ref="F55:F56"/>
    <mergeCell ref="G55:H55"/>
    <mergeCell ref="B69:H69"/>
    <mergeCell ref="B57:H57"/>
    <mergeCell ref="B59:B62"/>
    <mergeCell ref="C59:C62"/>
    <mergeCell ref="D59:D60"/>
    <mergeCell ref="E59:E60"/>
    <mergeCell ref="D61:D62"/>
    <mergeCell ref="B63:H63"/>
    <mergeCell ref="B65:B67"/>
    <mergeCell ref="C65:C67"/>
    <mergeCell ref="D66:D67"/>
    <mergeCell ref="E66:E67"/>
    <mergeCell ref="B70:D71"/>
    <mergeCell ref="E70:E71"/>
    <mergeCell ref="F70:F71"/>
    <mergeCell ref="G70:H70"/>
    <mergeCell ref="B72:D74"/>
    <mergeCell ref="E72:E74"/>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IH196"/>
  <sheetViews>
    <sheetView tabSelected="1" view="pageBreakPreview" zoomScale="60" zoomScaleNormal="100" workbookViewId="0">
      <pane ySplit="5" topLeftCell="A6" activePane="bottomLeft" state="frozen"/>
      <selection activeCell="B1" sqref="B1"/>
      <selection pane="bottomLeft" activeCell="A18" sqref="A18:A26"/>
    </sheetView>
  </sheetViews>
  <sheetFormatPr defaultColWidth="9.140625" defaultRowHeight="15" x14ac:dyDescent="0.25"/>
  <cols>
    <col min="1" max="1" width="27.28515625" style="49" customWidth="1"/>
    <col min="2" max="2" width="76.28515625" style="52" customWidth="1"/>
    <col min="3" max="3" width="19.140625" style="49" customWidth="1"/>
    <col min="4" max="4" width="16" style="49" customWidth="1"/>
    <col min="5" max="5" width="13.5703125" style="49" customWidth="1"/>
    <col min="6" max="6" width="14.140625" style="49" customWidth="1"/>
    <col min="7" max="7" width="17.28515625" style="49" customWidth="1"/>
    <col min="8" max="8" width="25.5703125" style="134" customWidth="1"/>
    <col min="9" max="9" width="27.28515625" style="49" customWidth="1"/>
    <col min="10" max="10" width="11" style="49" bestFit="1" customWidth="1"/>
    <col min="11" max="16384" width="9.140625" style="49"/>
  </cols>
  <sheetData>
    <row r="1" spans="1:9" ht="18.75" x14ac:dyDescent="0.3">
      <c r="A1" s="1" t="s">
        <v>0</v>
      </c>
      <c r="I1" s="109"/>
    </row>
    <row r="2" spans="1:9" ht="20.25" customHeight="1" x14ac:dyDescent="0.3">
      <c r="C2" s="53"/>
      <c r="D2" s="53"/>
      <c r="E2" s="53"/>
      <c r="F2" s="53"/>
      <c r="G2" s="53"/>
      <c r="I2" s="109" t="s">
        <v>1</v>
      </c>
    </row>
    <row r="3" spans="1:9" ht="19.5" thickBot="1" x14ac:dyDescent="0.3">
      <c r="B3" s="232" t="s">
        <v>219</v>
      </c>
      <c r="C3" s="54"/>
      <c r="D3" s="54"/>
      <c r="E3" s="54"/>
      <c r="G3" s="135"/>
      <c r="H3" s="496" t="s">
        <v>167</v>
      </c>
      <c r="I3" s="496"/>
    </row>
    <row r="4" spans="1:9" ht="67.5" customHeight="1" x14ac:dyDescent="0.25">
      <c r="A4" s="381" t="s">
        <v>4</v>
      </c>
      <c r="B4" s="383" t="s">
        <v>5</v>
      </c>
      <c r="C4" s="383"/>
      <c r="D4" s="383" t="s">
        <v>10</v>
      </c>
      <c r="E4" s="383" t="s">
        <v>217</v>
      </c>
      <c r="F4" s="383"/>
      <c r="G4" s="383"/>
      <c r="H4" s="497" t="s">
        <v>228</v>
      </c>
      <c r="I4" s="499" t="s">
        <v>229</v>
      </c>
    </row>
    <row r="5" spans="1:9" ht="51" customHeight="1" x14ac:dyDescent="0.25">
      <c r="A5" s="382"/>
      <c r="B5" s="55" t="s">
        <v>8</v>
      </c>
      <c r="C5" s="55" t="s">
        <v>9</v>
      </c>
      <c r="D5" s="384"/>
      <c r="E5" s="55" t="s">
        <v>85</v>
      </c>
      <c r="F5" s="55" t="s">
        <v>86</v>
      </c>
      <c r="G5" s="55" t="s">
        <v>87</v>
      </c>
      <c r="H5" s="498"/>
      <c r="I5" s="500"/>
    </row>
    <row r="6" spans="1:9" s="59" customFormat="1" ht="16.5" thickBot="1" x14ac:dyDescent="0.3">
      <c r="A6" s="56">
        <v>1</v>
      </c>
      <c r="B6" s="57">
        <v>2</v>
      </c>
      <c r="C6" s="57">
        <v>3</v>
      </c>
      <c r="D6" s="57">
        <f>C6+1</f>
        <v>4</v>
      </c>
      <c r="E6" s="57">
        <f t="shared" ref="E6:H6" si="0">D6+1</f>
        <v>5</v>
      </c>
      <c r="F6" s="57">
        <f t="shared" si="0"/>
        <v>6</v>
      </c>
      <c r="G6" s="57">
        <f t="shared" si="0"/>
        <v>7</v>
      </c>
      <c r="H6" s="136">
        <f t="shared" si="0"/>
        <v>8</v>
      </c>
      <c r="I6" s="137">
        <v>9</v>
      </c>
    </row>
    <row r="7" spans="1:9" x14ac:dyDescent="0.25">
      <c r="A7" s="366" t="s">
        <v>168</v>
      </c>
      <c r="B7" s="367"/>
      <c r="C7" s="367"/>
      <c r="D7" s="367"/>
      <c r="E7" s="367"/>
      <c r="F7" s="367"/>
      <c r="G7" s="367"/>
      <c r="H7" s="513"/>
      <c r="I7" s="138"/>
    </row>
    <row r="8" spans="1:9" ht="12.75" customHeight="1" x14ac:dyDescent="0.25">
      <c r="A8" s="60"/>
      <c r="B8" s="61"/>
      <c r="C8" s="61"/>
      <c r="D8" s="61"/>
      <c r="E8" s="61"/>
      <c r="F8" s="61"/>
      <c r="G8" s="61"/>
      <c r="H8" s="139"/>
      <c r="I8" s="78"/>
    </row>
    <row r="9" spans="1:9" ht="30" customHeight="1" x14ac:dyDescent="0.25">
      <c r="A9" s="494" t="s">
        <v>239</v>
      </c>
      <c r="B9" s="63" t="s">
        <v>89</v>
      </c>
      <c r="C9" s="64"/>
      <c r="D9" s="55"/>
      <c r="E9" s="64"/>
      <c r="F9" s="64"/>
      <c r="G9" s="64"/>
      <c r="H9" s="140"/>
      <c r="I9" s="141"/>
    </row>
    <row r="10" spans="1:9" x14ac:dyDescent="0.25">
      <c r="A10" s="495"/>
      <c r="B10" s="66" t="s">
        <v>90</v>
      </c>
      <c r="C10" s="64"/>
      <c r="D10" s="55"/>
      <c r="E10" s="64"/>
      <c r="F10" s="64"/>
      <c r="G10" s="64"/>
      <c r="H10" s="140"/>
      <c r="I10" s="141"/>
    </row>
    <row r="11" spans="1:9" ht="20.25" customHeight="1" x14ac:dyDescent="0.25">
      <c r="A11" s="495"/>
      <c r="B11" s="66" t="s">
        <v>91</v>
      </c>
      <c r="C11" s="67"/>
      <c r="D11" s="67"/>
      <c r="E11" s="67"/>
      <c r="F11" s="67"/>
      <c r="G11" s="67"/>
      <c r="H11" s="142"/>
      <c r="I11" s="141"/>
    </row>
    <row r="12" spans="1:9" ht="17.25" customHeight="1" x14ac:dyDescent="0.25">
      <c r="A12" s="495"/>
      <c r="B12" s="66" t="s">
        <v>92</v>
      </c>
      <c r="C12" s="67"/>
      <c r="D12" s="67"/>
      <c r="E12" s="67"/>
      <c r="F12" s="67"/>
      <c r="G12" s="67"/>
      <c r="H12" s="142"/>
      <c r="I12" s="141"/>
    </row>
    <row r="13" spans="1:9" ht="126" customHeight="1" x14ac:dyDescent="0.25">
      <c r="A13" s="495"/>
      <c r="B13" s="69" t="s">
        <v>12</v>
      </c>
      <c r="C13" s="143" t="s">
        <v>13</v>
      </c>
      <c r="D13" s="276" t="s">
        <v>204</v>
      </c>
      <c r="E13" s="67"/>
      <c r="F13" s="67"/>
      <c r="G13" s="119">
        <v>466.1</v>
      </c>
      <c r="H13" s="236"/>
      <c r="I13" s="141"/>
    </row>
    <row r="14" spans="1:9" ht="206.45" customHeight="1" x14ac:dyDescent="0.25">
      <c r="A14" s="495" t="s">
        <v>259</v>
      </c>
      <c r="B14" s="69" t="s">
        <v>15</v>
      </c>
      <c r="C14" s="143" t="s">
        <v>13</v>
      </c>
      <c r="D14" s="276" t="s">
        <v>216</v>
      </c>
      <c r="E14" s="67"/>
      <c r="F14" s="67"/>
      <c r="G14" s="119">
        <v>466.1</v>
      </c>
      <c r="H14" s="236"/>
      <c r="I14" s="141"/>
    </row>
    <row r="15" spans="1:9" ht="30" x14ac:dyDescent="0.25">
      <c r="A15" s="495"/>
      <c r="B15" s="237" t="s">
        <v>220</v>
      </c>
      <c r="C15" s="514">
        <v>0.4</v>
      </c>
      <c r="D15" s="434" t="s">
        <v>18</v>
      </c>
      <c r="E15" s="67"/>
      <c r="F15" s="67"/>
      <c r="G15" s="231"/>
      <c r="H15" s="142"/>
      <c r="I15" s="141"/>
    </row>
    <row r="16" spans="1:9" s="3" customFormat="1" ht="18" x14ac:dyDescent="0.25">
      <c r="A16" s="495"/>
      <c r="B16" s="71" t="s">
        <v>222</v>
      </c>
      <c r="C16" s="515"/>
      <c r="D16" s="435"/>
      <c r="E16" s="144"/>
      <c r="F16" s="144"/>
      <c r="G16" s="145"/>
      <c r="H16" s="175">
        <v>640.92999999999995</v>
      </c>
      <c r="I16" s="75">
        <v>640.92999999999995</v>
      </c>
    </row>
    <row r="17" spans="1:9" x14ac:dyDescent="0.25">
      <c r="A17" s="495"/>
      <c r="B17" s="148" t="s">
        <v>169</v>
      </c>
      <c r="C17" s="515"/>
      <c r="D17" s="435"/>
      <c r="E17" s="81"/>
      <c r="F17" s="81"/>
      <c r="G17" s="81"/>
      <c r="H17" s="146">
        <v>359.7</v>
      </c>
      <c r="I17" s="146">
        <v>359.7</v>
      </c>
    </row>
    <row r="18" spans="1:9" ht="15" customHeight="1" x14ac:dyDescent="0.25">
      <c r="A18" s="495" t="s">
        <v>262</v>
      </c>
      <c r="B18" s="148" t="s">
        <v>171</v>
      </c>
      <c r="C18" s="515"/>
      <c r="D18" s="435"/>
      <c r="E18" s="81"/>
      <c r="F18" s="81"/>
      <c r="G18" s="81"/>
      <c r="H18" s="146">
        <v>281.23</v>
      </c>
      <c r="I18" s="146">
        <v>281.23</v>
      </c>
    </row>
    <row r="19" spans="1:9" ht="24" x14ac:dyDescent="0.25">
      <c r="A19" s="495"/>
      <c r="B19" s="150" t="s">
        <v>174</v>
      </c>
      <c r="C19" s="515"/>
      <c r="D19" s="435"/>
      <c r="E19" s="81"/>
      <c r="F19" s="81"/>
      <c r="G19" s="81"/>
      <c r="H19" s="149"/>
      <c r="I19" s="141"/>
    </row>
    <row r="20" spans="1:9" ht="50.45" customHeight="1" x14ac:dyDescent="0.25">
      <c r="A20" s="495"/>
      <c r="B20" s="151" t="s">
        <v>175</v>
      </c>
      <c r="C20" s="515"/>
      <c r="D20" s="435"/>
      <c r="E20" s="81"/>
      <c r="F20" s="81"/>
      <c r="G20" s="81"/>
      <c r="H20" s="152"/>
      <c r="I20" s="229">
        <v>0</v>
      </c>
    </row>
    <row r="21" spans="1:9" ht="31.9" customHeight="1" x14ac:dyDescent="0.25">
      <c r="A21" s="495"/>
      <c r="B21" s="151" t="s">
        <v>176</v>
      </c>
      <c r="C21" s="515"/>
      <c r="D21" s="435"/>
      <c r="E21" s="81"/>
      <c r="F21" s="81"/>
      <c r="G21" s="81"/>
      <c r="H21" s="152"/>
      <c r="I21" s="229">
        <v>0</v>
      </c>
    </row>
    <row r="22" spans="1:9" ht="45.6" customHeight="1" x14ac:dyDescent="0.25">
      <c r="A22" s="495"/>
      <c r="B22" s="151" t="s">
        <v>177</v>
      </c>
      <c r="C22" s="515"/>
      <c r="D22" s="435"/>
      <c r="E22" s="81"/>
      <c r="F22" s="81"/>
      <c r="G22" s="81"/>
      <c r="H22" s="152"/>
      <c r="I22" s="229">
        <v>0</v>
      </c>
    </row>
    <row r="23" spans="1:9" ht="24" customHeight="1" x14ac:dyDescent="0.25">
      <c r="A23" s="495"/>
      <c r="B23" s="446" t="s">
        <v>178</v>
      </c>
      <c r="C23" s="515"/>
      <c r="D23" s="435"/>
      <c r="E23" s="81"/>
      <c r="F23" s="81"/>
      <c r="G23" s="81"/>
      <c r="H23" s="149"/>
      <c r="I23" s="510">
        <v>0</v>
      </c>
    </row>
    <row r="24" spans="1:9" x14ac:dyDescent="0.25">
      <c r="A24" s="495"/>
      <c r="B24" s="447"/>
      <c r="C24" s="515"/>
      <c r="D24" s="435"/>
      <c r="E24" s="81"/>
      <c r="F24" s="81"/>
      <c r="G24" s="81"/>
      <c r="H24" s="149"/>
      <c r="I24" s="511"/>
    </row>
    <row r="25" spans="1:9" x14ac:dyDescent="0.25">
      <c r="A25" s="495"/>
      <c r="B25" s="448"/>
      <c r="C25" s="515"/>
      <c r="D25" s="435"/>
      <c r="E25" s="81"/>
      <c r="F25" s="81"/>
      <c r="G25" s="81"/>
      <c r="H25" s="149"/>
      <c r="I25" s="512"/>
    </row>
    <row r="26" spans="1:9" ht="65.45" customHeight="1" x14ac:dyDescent="0.25">
      <c r="A26" s="495"/>
      <c r="B26" s="151" t="s">
        <v>179</v>
      </c>
      <c r="C26" s="515"/>
      <c r="D26" s="435"/>
      <c r="E26" s="81"/>
      <c r="F26" s="81"/>
      <c r="G26" s="81"/>
      <c r="H26" s="149"/>
      <c r="I26" s="153">
        <v>0</v>
      </c>
    </row>
    <row r="27" spans="1:9" ht="46.9" customHeight="1" x14ac:dyDescent="0.25">
      <c r="A27" s="270"/>
      <c r="B27" s="151" t="s">
        <v>180</v>
      </c>
      <c r="C27" s="515"/>
      <c r="D27" s="435"/>
      <c r="E27" s="81"/>
      <c r="F27" s="81"/>
      <c r="G27" s="81"/>
      <c r="H27" s="149"/>
      <c r="I27" s="153">
        <v>0</v>
      </c>
    </row>
    <row r="28" spans="1:9" ht="47.45" customHeight="1" x14ac:dyDescent="0.25">
      <c r="A28" s="270"/>
      <c r="B28" s="151" t="s">
        <v>181</v>
      </c>
      <c r="C28" s="516"/>
      <c r="D28" s="436"/>
      <c r="E28" s="81"/>
      <c r="F28" s="81"/>
      <c r="G28" s="81"/>
      <c r="H28" s="154"/>
      <c r="I28" s="230">
        <v>0</v>
      </c>
    </row>
    <row r="29" spans="1:9" x14ac:dyDescent="0.25">
      <c r="A29" s="270"/>
      <c r="B29" s="237" t="s">
        <v>221</v>
      </c>
      <c r="C29" s="431" t="s">
        <v>185</v>
      </c>
      <c r="D29" s="434" t="s">
        <v>18</v>
      </c>
      <c r="E29" s="94"/>
      <c r="F29" s="94"/>
      <c r="G29" s="94"/>
      <c r="H29" s="154"/>
      <c r="I29" s="228"/>
    </row>
    <row r="30" spans="1:9" s="157" customFormat="1" ht="18" x14ac:dyDescent="0.25">
      <c r="A30" s="270"/>
      <c r="B30" s="71" t="s">
        <v>222</v>
      </c>
      <c r="C30" s="432"/>
      <c r="D30" s="435"/>
      <c r="E30" s="103"/>
      <c r="F30" s="103"/>
      <c r="G30" s="155"/>
      <c r="H30" s="156">
        <f>H31+H32</f>
        <v>640.93000000000006</v>
      </c>
      <c r="I30" s="75">
        <f>I31+I32</f>
        <v>640.93000000000006</v>
      </c>
    </row>
    <row r="31" spans="1:9" x14ac:dyDescent="0.25">
      <c r="A31" s="270"/>
      <c r="B31" s="148" t="s">
        <v>94</v>
      </c>
      <c r="C31" s="432"/>
      <c r="D31" s="435"/>
      <c r="E31" s="81"/>
      <c r="F31" s="81"/>
      <c r="G31" s="72"/>
      <c r="H31" s="158">
        <f>H17</f>
        <v>359.7</v>
      </c>
      <c r="I31" s="147">
        <f>I17</f>
        <v>359.7</v>
      </c>
    </row>
    <row r="32" spans="1:9" x14ac:dyDescent="0.25">
      <c r="A32" s="270"/>
      <c r="B32" s="148" t="s">
        <v>95</v>
      </c>
      <c r="C32" s="432"/>
      <c r="D32" s="435"/>
      <c r="E32" s="81"/>
      <c r="F32" s="81"/>
      <c r="G32" s="72"/>
      <c r="H32" s="158">
        <f>H18</f>
        <v>281.23</v>
      </c>
      <c r="I32" s="147">
        <f>I18</f>
        <v>281.23</v>
      </c>
    </row>
    <row r="33" spans="1:9" ht="24" x14ac:dyDescent="0.25">
      <c r="A33" s="270"/>
      <c r="B33" s="150" t="s">
        <v>174</v>
      </c>
      <c r="C33" s="432"/>
      <c r="D33" s="435"/>
      <c r="E33" s="81"/>
      <c r="F33" s="81"/>
      <c r="G33" s="72"/>
      <c r="H33" s="149"/>
      <c r="I33" s="141"/>
    </row>
    <row r="34" spans="1:9" ht="16.5" x14ac:dyDescent="0.25">
      <c r="A34" s="270"/>
      <c r="B34" s="151" t="s">
        <v>175</v>
      </c>
      <c r="C34" s="432"/>
      <c r="D34" s="435"/>
      <c r="E34" s="81"/>
      <c r="F34" s="81"/>
      <c r="G34" s="72"/>
      <c r="H34" s="154"/>
      <c r="I34" s="230">
        <v>0</v>
      </c>
    </row>
    <row r="35" spans="1:9" ht="16.5" x14ac:dyDescent="0.25">
      <c r="A35" s="270"/>
      <c r="B35" s="151" t="s">
        <v>176</v>
      </c>
      <c r="C35" s="432"/>
      <c r="D35" s="435"/>
      <c r="E35" s="81"/>
      <c r="F35" s="81"/>
      <c r="G35" s="72"/>
      <c r="H35" s="154"/>
      <c r="I35" s="230">
        <v>0</v>
      </c>
    </row>
    <row r="36" spans="1:9" ht="30.75" x14ac:dyDescent="0.25">
      <c r="A36" s="270"/>
      <c r="B36" s="151" t="s">
        <v>177</v>
      </c>
      <c r="C36" s="432"/>
      <c r="D36" s="435"/>
      <c r="E36" s="81"/>
      <c r="F36" s="81"/>
      <c r="G36" s="72"/>
      <c r="H36" s="154"/>
      <c r="I36" s="230">
        <v>0</v>
      </c>
    </row>
    <row r="37" spans="1:9" ht="24" customHeight="1" x14ac:dyDescent="0.25">
      <c r="A37" s="270"/>
      <c r="B37" s="446" t="s">
        <v>178</v>
      </c>
      <c r="C37" s="432"/>
      <c r="D37" s="435"/>
      <c r="E37" s="363"/>
      <c r="F37" s="363"/>
      <c r="G37" s="363"/>
      <c r="H37" s="475"/>
      <c r="I37" s="501">
        <v>0</v>
      </c>
    </row>
    <row r="38" spans="1:9" x14ac:dyDescent="0.25">
      <c r="A38" s="270"/>
      <c r="B38" s="447"/>
      <c r="C38" s="432"/>
      <c r="D38" s="435"/>
      <c r="E38" s="364"/>
      <c r="F38" s="364"/>
      <c r="G38" s="364"/>
      <c r="H38" s="476"/>
      <c r="I38" s="502"/>
    </row>
    <row r="39" spans="1:9" x14ac:dyDescent="0.25">
      <c r="A39" s="270"/>
      <c r="B39" s="448"/>
      <c r="C39" s="432"/>
      <c r="D39" s="435"/>
      <c r="E39" s="365"/>
      <c r="F39" s="365"/>
      <c r="G39" s="365"/>
      <c r="H39" s="477"/>
      <c r="I39" s="503"/>
    </row>
    <row r="40" spans="1:9" ht="45" x14ac:dyDescent="0.25">
      <c r="A40" s="270"/>
      <c r="B40" s="151" t="s">
        <v>179</v>
      </c>
      <c r="C40" s="432"/>
      <c r="D40" s="435"/>
      <c r="E40" s="81"/>
      <c r="F40" s="81"/>
      <c r="G40" s="81"/>
      <c r="H40" s="149"/>
      <c r="I40" s="153">
        <v>0</v>
      </c>
    </row>
    <row r="41" spans="1:9" ht="30.75" x14ac:dyDescent="0.25">
      <c r="A41" s="270"/>
      <c r="B41" s="151" t="s">
        <v>180</v>
      </c>
      <c r="C41" s="432"/>
      <c r="D41" s="435"/>
      <c r="E41" s="81"/>
      <c r="F41" s="81"/>
      <c r="G41" s="81"/>
      <c r="H41" s="149"/>
      <c r="I41" s="153">
        <v>0</v>
      </c>
    </row>
    <row r="42" spans="1:9" ht="30.75" x14ac:dyDescent="0.25">
      <c r="A42" s="270"/>
      <c r="B42" s="151" t="s">
        <v>181</v>
      </c>
      <c r="C42" s="478"/>
      <c r="D42" s="436"/>
      <c r="E42" s="81"/>
      <c r="F42" s="81"/>
      <c r="G42" s="159"/>
      <c r="H42" s="154"/>
      <c r="I42" s="230">
        <v>0</v>
      </c>
    </row>
    <row r="43" spans="1:9" x14ac:dyDescent="0.25">
      <c r="A43" s="270"/>
      <c r="B43" s="237" t="s">
        <v>223</v>
      </c>
      <c r="C43" s="431" t="s">
        <v>184</v>
      </c>
      <c r="D43" s="434" t="s">
        <v>18</v>
      </c>
      <c r="E43" s="94"/>
      <c r="F43" s="94"/>
      <c r="G43" s="159"/>
      <c r="H43" s="154"/>
      <c r="I43" s="228"/>
    </row>
    <row r="44" spans="1:9" s="157" customFormat="1" ht="18" x14ac:dyDescent="0.25">
      <c r="A44" s="270"/>
      <c r="B44" s="71" t="s">
        <v>222</v>
      </c>
      <c r="C44" s="432"/>
      <c r="D44" s="435"/>
      <c r="E44" s="103"/>
      <c r="F44" s="103"/>
      <c r="G44" s="155"/>
      <c r="H44" s="160">
        <f>H45+H46</f>
        <v>640.93000000000006</v>
      </c>
      <c r="I44" s="161">
        <f>I45+I46</f>
        <v>640.93000000000006</v>
      </c>
    </row>
    <row r="45" spans="1:9" x14ac:dyDescent="0.25">
      <c r="A45" s="270"/>
      <c r="B45" s="148" t="s">
        <v>94</v>
      </c>
      <c r="C45" s="432"/>
      <c r="D45" s="435"/>
      <c r="E45" s="81"/>
      <c r="F45" s="81"/>
      <c r="G45" s="72"/>
      <c r="H45" s="162">
        <f>H31</f>
        <v>359.7</v>
      </c>
      <c r="I45" s="77">
        <f>I31</f>
        <v>359.7</v>
      </c>
    </row>
    <row r="46" spans="1:9" x14ac:dyDescent="0.25">
      <c r="A46" s="270"/>
      <c r="B46" s="148" t="s">
        <v>95</v>
      </c>
      <c r="C46" s="432"/>
      <c r="D46" s="435"/>
      <c r="E46" s="81"/>
      <c r="F46" s="81"/>
      <c r="G46" s="72"/>
      <c r="H46" s="162">
        <f>H32</f>
        <v>281.23</v>
      </c>
      <c r="I46" s="77">
        <f>I32</f>
        <v>281.23</v>
      </c>
    </row>
    <row r="47" spans="1:9" ht="24" x14ac:dyDescent="0.25">
      <c r="A47" s="270"/>
      <c r="B47" s="150" t="s">
        <v>174</v>
      </c>
      <c r="C47" s="432"/>
      <c r="D47" s="435"/>
      <c r="E47" s="81"/>
      <c r="F47" s="81"/>
      <c r="G47" s="159"/>
      <c r="H47" s="149"/>
      <c r="I47" s="141"/>
    </row>
    <row r="48" spans="1:9" ht="16.5" x14ac:dyDescent="0.25">
      <c r="A48" s="270"/>
      <c r="B48" s="151" t="s">
        <v>175</v>
      </c>
      <c r="C48" s="432"/>
      <c r="D48" s="435"/>
      <c r="E48" s="81"/>
      <c r="F48" s="81"/>
      <c r="G48" s="159"/>
      <c r="H48" s="163"/>
      <c r="I48" s="77">
        <v>15171.54</v>
      </c>
    </row>
    <row r="49" spans="1:9" ht="16.5" x14ac:dyDescent="0.25">
      <c r="A49" s="270"/>
      <c r="B49" s="151" t="s">
        <v>176</v>
      </c>
      <c r="C49" s="432"/>
      <c r="D49" s="435"/>
      <c r="E49" s="81"/>
      <c r="F49" s="81"/>
      <c r="G49" s="159"/>
      <c r="H49" s="163"/>
      <c r="I49" s="77">
        <v>8399.2900000000009</v>
      </c>
    </row>
    <row r="50" spans="1:9" ht="37.15" customHeight="1" x14ac:dyDescent="0.25">
      <c r="A50" s="270"/>
      <c r="B50" s="151" t="s">
        <v>177</v>
      </c>
      <c r="C50" s="432"/>
      <c r="D50" s="435"/>
      <c r="E50" s="81"/>
      <c r="F50" s="81"/>
      <c r="G50" s="159"/>
      <c r="H50" s="149"/>
      <c r="I50" s="164">
        <v>128103.6</v>
      </c>
    </row>
    <row r="51" spans="1:9" ht="37.15" customHeight="1" x14ac:dyDescent="0.25">
      <c r="A51" s="270"/>
      <c r="B51" s="289" t="s">
        <v>242</v>
      </c>
      <c r="C51" s="432"/>
      <c r="D51" s="435"/>
      <c r="E51" s="264"/>
      <c r="F51" s="265"/>
      <c r="G51" s="266"/>
      <c r="H51" s="149"/>
      <c r="I51" s="279" t="s">
        <v>182</v>
      </c>
    </row>
    <row r="52" spans="1:9" ht="24" customHeight="1" x14ac:dyDescent="0.25">
      <c r="A52" s="270"/>
      <c r="B52" s="504" t="s">
        <v>240</v>
      </c>
      <c r="C52" s="432"/>
      <c r="D52" s="435"/>
      <c r="E52" s="363"/>
      <c r="F52" s="363"/>
      <c r="G52" s="434"/>
      <c r="H52" s="484"/>
      <c r="I52" s="507">
        <v>503.76</v>
      </c>
    </row>
    <row r="53" spans="1:9" x14ac:dyDescent="0.25">
      <c r="A53" s="270"/>
      <c r="B53" s="505"/>
      <c r="C53" s="432"/>
      <c r="D53" s="435"/>
      <c r="E53" s="364"/>
      <c r="F53" s="364"/>
      <c r="G53" s="435"/>
      <c r="H53" s="485"/>
      <c r="I53" s="508"/>
    </row>
    <row r="54" spans="1:9" x14ac:dyDescent="0.25">
      <c r="A54" s="270"/>
      <c r="B54" s="506"/>
      <c r="C54" s="432"/>
      <c r="D54" s="435"/>
      <c r="E54" s="365"/>
      <c r="F54" s="365"/>
      <c r="G54" s="436"/>
      <c r="H54" s="486"/>
      <c r="I54" s="509"/>
    </row>
    <row r="55" spans="1:9" ht="66" customHeight="1" x14ac:dyDescent="0.25">
      <c r="A55" s="270"/>
      <c r="B55" s="151" t="s">
        <v>241</v>
      </c>
      <c r="C55" s="432"/>
      <c r="D55" s="435"/>
      <c r="E55" s="81"/>
      <c r="F55" s="81"/>
      <c r="G55" s="81"/>
      <c r="H55" s="149"/>
      <c r="I55" s="164">
        <v>2127.94</v>
      </c>
    </row>
    <row r="56" spans="1:9" ht="55.15" customHeight="1" x14ac:dyDescent="0.25">
      <c r="A56" s="270"/>
      <c r="B56" s="151" t="s">
        <v>180</v>
      </c>
      <c r="C56" s="432"/>
      <c r="D56" s="435"/>
      <c r="E56" s="81"/>
      <c r="F56" s="81"/>
      <c r="G56" s="81"/>
      <c r="H56" s="149"/>
      <c r="I56" s="164">
        <f>I55</f>
        <v>2127.94</v>
      </c>
    </row>
    <row r="57" spans="1:9" ht="30.75" x14ac:dyDescent="0.25">
      <c r="A57" s="270"/>
      <c r="B57" s="151" t="s">
        <v>181</v>
      </c>
      <c r="C57" s="478"/>
      <c r="D57" s="436"/>
      <c r="E57" s="81"/>
      <c r="F57" s="81"/>
      <c r="G57" s="159"/>
      <c r="H57" s="165"/>
      <c r="I57" s="77" t="s">
        <v>182</v>
      </c>
    </row>
    <row r="58" spans="1:9" x14ac:dyDescent="0.25">
      <c r="A58" s="270"/>
      <c r="B58" s="237" t="s">
        <v>223</v>
      </c>
      <c r="C58" s="431" t="s">
        <v>185</v>
      </c>
      <c r="D58" s="434" t="s">
        <v>18</v>
      </c>
      <c r="E58" s="81"/>
      <c r="F58" s="81"/>
      <c r="G58" s="159"/>
      <c r="H58" s="167"/>
      <c r="I58" s="168"/>
    </row>
    <row r="59" spans="1:9" ht="18" x14ac:dyDescent="0.25">
      <c r="A59" s="270"/>
      <c r="B59" s="71" t="s">
        <v>222</v>
      </c>
      <c r="C59" s="432"/>
      <c r="D59" s="435"/>
      <c r="E59" s="94"/>
      <c r="F59" s="94"/>
      <c r="G59" s="159"/>
      <c r="H59" s="160">
        <f>H60+H61</f>
        <v>640.93000000000006</v>
      </c>
      <c r="I59" s="161">
        <f>I60+I61</f>
        <v>640.93000000000006</v>
      </c>
    </row>
    <row r="60" spans="1:9" x14ac:dyDescent="0.25">
      <c r="A60" s="270"/>
      <c r="B60" s="148" t="s">
        <v>94</v>
      </c>
      <c r="C60" s="432"/>
      <c r="D60" s="435"/>
      <c r="E60" s="81"/>
      <c r="F60" s="81"/>
      <c r="G60" s="159"/>
      <c r="H60" s="162">
        <f>H45</f>
        <v>359.7</v>
      </c>
      <c r="I60" s="77">
        <f>I45</f>
        <v>359.7</v>
      </c>
    </row>
    <row r="61" spans="1:9" x14ac:dyDescent="0.25">
      <c r="A61" s="270"/>
      <c r="B61" s="148" t="s">
        <v>95</v>
      </c>
      <c r="C61" s="432"/>
      <c r="D61" s="435"/>
      <c r="E61" s="81"/>
      <c r="F61" s="81"/>
      <c r="G61" s="159"/>
      <c r="H61" s="162">
        <f>H46</f>
        <v>281.23</v>
      </c>
      <c r="I61" s="77">
        <f>I46</f>
        <v>281.23</v>
      </c>
    </row>
    <row r="62" spans="1:9" ht="24" x14ac:dyDescent="0.25">
      <c r="A62" s="270"/>
      <c r="B62" s="150" t="s">
        <v>174</v>
      </c>
      <c r="C62" s="432"/>
      <c r="D62" s="435"/>
      <c r="E62" s="81"/>
      <c r="F62" s="81"/>
      <c r="G62" s="159"/>
      <c r="H62" s="149"/>
      <c r="I62" s="141"/>
    </row>
    <row r="63" spans="1:9" ht="16.5" x14ac:dyDescent="0.25">
      <c r="A63" s="270"/>
      <c r="B63" s="151" t="s">
        <v>175</v>
      </c>
      <c r="C63" s="432"/>
      <c r="D63" s="435"/>
      <c r="E63" s="81"/>
      <c r="F63" s="81"/>
      <c r="G63" s="72"/>
      <c r="H63" s="165"/>
      <c r="I63" s="77">
        <v>3696.7</v>
      </c>
    </row>
    <row r="64" spans="1:9" ht="16.5" x14ac:dyDescent="0.25">
      <c r="A64" s="270"/>
      <c r="B64" s="151" t="s">
        <v>176</v>
      </c>
      <c r="C64" s="432"/>
      <c r="D64" s="435"/>
      <c r="E64" s="81"/>
      <c r="F64" s="81"/>
      <c r="G64" s="72"/>
      <c r="H64" s="165"/>
      <c r="I64" s="77">
        <v>22560.42</v>
      </c>
    </row>
    <row r="65" spans="1:9" ht="30.75" customHeight="1" x14ac:dyDescent="0.25">
      <c r="A65" s="270"/>
      <c r="B65" s="151" t="s">
        <v>177</v>
      </c>
      <c r="C65" s="432"/>
      <c r="D65" s="435"/>
      <c r="E65" s="81"/>
      <c r="F65" s="81"/>
      <c r="G65" s="72"/>
      <c r="H65" s="165"/>
      <c r="I65" s="77">
        <v>159821.12</v>
      </c>
    </row>
    <row r="66" spans="1:9" ht="30.75" customHeight="1" x14ac:dyDescent="0.25">
      <c r="A66" s="270"/>
      <c r="B66" s="289" t="s">
        <v>242</v>
      </c>
      <c r="C66" s="432"/>
      <c r="D66" s="435"/>
      <c r="E66" s="265"/>
      <c r="F66" s="265"/>
      <c r="G66" s="72"/>
      <c r="H66" s="165"/>
      <c r="I66" s="290">
        <v>2342.14</v>
      </c>
    </row>
    <row r="67" spans="1:9" ht="24" customHeight="1" x14ac:dyDescent="0.25">
      <c r="A67" s="270"/>
      <c r="B67" s="504" t="s">
        <v>240</v>
      </c>
      <c r="C67" s="432"/>
      <c r="D67" s="435"/>
      <c r="E67" s="363"/>
      <c r="F67" s="363"/>
      <c r="G67" s="363"/>
      <c r="H67" s="363"/>
      <c r="I67" s="452">
        <v>1853.63</v>
      </c>
    </row>
    <row r="68" spans="1:9" x14ac:dyDescent="0.25">
      <c r="A68" s="270"/>
      <c r="B68" s="505"/>
      <c r="C68" s="432"/>
      <c r="D68" s="435"/>
      <c r="E68" s="364"/>
      <c r="F68" s="364"/>
      <c r="G68" s="364"/>
      <c r="H68" s="364"/>
      <c r="I68" s="453"/>
    </row>
    <row r="69" spans="1:9" x14ac:dyDescent="0.25">
      <c r="A69" s="270"/>
      <c r="B69" s="506"/>
      <c r="C69" s="432"/>
      <c r="D69" s="435"/>
      <c r="E69" s="365"/>
      <c r="F69" s="365"/>
      <c r="G69" s="365"/>
      <c r="H69" s="365"/>
      <c r="I69" s="454"/>
    </row>
    <row r="70" spans="1:9" ht="64.900000000000006" customHeight="1" x14ac:dyDescent="0.25">
      <c r="A70" s="270"/>
      <c r="B70" s="151" t="s">
        <v>241</v>
      </c>
      <c r="C70" s="432"/>
      <c r="D70" s="435"/>
      <c r="E70" s="81"/>
      <c r="F70" s="81"/>
      <c r="G70" s="81"/>
      <c r="H70" s="149"/>
      <c r="I70" s="164">
        <v>5039.8</v>
      </c>
    </row>
    <row r="71" spans="1:9" ht="49.15" customHeight="1" x14ac:dyDescent="0.25">
      <c r="A71" s="270"/>
      <c r="B71" s="151" t="s">
        <v>180</v>
      </c>
      <c r="C71" s="432"/>
      <c r="D71" s="435"/>
      <c r="E71" s="81"/>
      <c r="F71" s="81"/>
      <c r="G71" s="81"/>
      <c r="H71" s="149"/>
      <c r="I71" s="164">
        <f>I70</f>
        <v>5039.8</v>
      </c>
    </row>
    <row r="72" spans="1:9" ht="30.75" x14ac:dyDescent="0.25">
      <c r="A72" s="270"/>
      <c r="B72" s="151" t="s">
        <v>181</v>
      </c>
      <c r="C72" s="433"/>
      <c r="D72" s="436"/>
      <c r="E72" s="81"/>
      <c r="F72" s="81"/>
      <c r="G72" s="81"/>
      <c r="H72" s="165"/>
      <c r="I72" s="77">
        <v>8951.51</v>
      </c>
    </row>
    <row r="73" spans="1:9" ht="32.25" hidden="1" customHeight="1" x14ac:dyDescent="0.25">
      <c r="A73" s="270"/>
      <c r="B73" s="71" t="s">
        <v>186</v>
      </c>
      <c r="C73" s="437" t="s">
        <v>187</v>
      </c>
      <c r="D73" s="434" t="s">
        <v>97</v>
      </c>
      <c r="E73" s="81"/>
      <c r="F73" s="81"/>
      <c r="G73" s="72"/>
      <c r="H73" s="167"/>
      <c r="I73" s="168"/>
    </row>
    <row r="74" spans="1:9" ht="24" hidden="1" customHeight="1" x14ac:dyDescent="0.25">
      <c r="A74" s="270"/>
      <c r="B74" s="148" t="s">
        <v>94</v>
      </c>
      <c r="C74" s="438"/>
      <c r="D74" s="435"/>
      <c r="E74" s="81"/>
      <c r="F74" s="81"/>
      <c r="G74" s="72"/>
      <c r="H74" s="165"/>
      <c r="I74" s="169"/>
    </row>
    <row r="75" spans="1:9" ht="24" hidden="1" customHeight="1" x14ac:dyDescent="0.25">
      <c r="A75" s="270"/>
      <c r="B75" s="148" t="s">
        <v>170</v>
      </c>
      <c r="C75" s="438"/>
      <c r="D75" s="435"/>
      <c r="E75" s="81"/>
      <c r="F75" s="81"/>
      <c r="G75" s="72"/>
      <c r="H75" s="149"/>
      <c r="I75" s="141"/>
    </row>
    <row r="76" spans="1:9" ht="13.9" hidden="1" customHeight="1" x14ac:dyDescent="0.25">
      <c r="A76" s="270"/>
      <c r="B76" s="148" t="s">
        <v>95</v>
      </c>
      <c r="C76" s="438"/>
      <c r="D76" s="435"/>
      <c r="E76" s="81"/>
      <c r="F76" s="81"/>
      <c r="G76" s="72"/>
      <c r="H76" s="165"/>
      <c r="I76" s="169"/>
    </row>
    <row r="77" spans="1:9" ht="24" hidden="1" customHeight="1" x14ac:dyDescent="0.25">
      <c r="A77" s="270"/>
      <c r="B77" s="148" t="s">
        <v>172</v>
      </c>
      <c r="C77" s="438"/>
      <c r="D77" s="435"/>
      <c r="E77" s="81"/>
      <c r="F77" s="81"/>
      <c r="G77" s="72"/>
      <c r="H77" s="149"/>
      <c r="I77" s="95"/>
    </row>
    <row r="78" spans="1:9" ht="24" hidden="1" customHeight="1" x14ac:dyDescent="0.25">
      <c r="A78" s="270"/>
      <c r="B78" s="148" t="s">
        <v>173</v>
      </c>
      <c r="C78" s="438"/>
      <c r="D78" s="435"/>
      <c r="E78" s="81"/>
      <c r="F78" s="81"/>
      <c r="G78" s="72"/>
      <c r="H78" s="165"/>
      <c r="I78" s="169"/>
    </row>
    <row r="79" spans="1:9" ht="24" hidden="1" customHeight="1" x14ac:dyDescent="0.25">
      <c r="A79" s="270"/>
      <c r="B79" s="150" t="s">
        <v>188</v>
      </c>
      <c r="C79" s="438"/>
      <c r="D79" s="435"/>
      <c r="E79" s="81"/>
      <c r="F79" s="81"/>
      <c r="G79" s="72"/>
      <c r="H79" s="149"/>
      <c r="I79" s="141"/>
    </row>
    <row r="80" spans="1:9" ht="13.9" hidden="1" customHeight="1" x14ac:dyDescent="0.25">
      <c r="A80" s="270"/>
      <c r="B80" s="170" t="s">
        <v>102</v>
      </c>
      <c r="C80" s="438"/>
      <c r="D80" s="435"/>
      <c r="E80" s="81"/>
      <c r="F80" s="81"/>
      <c r="G80" s="72"/>
      <c r="H80" s="149"/>
      <c r="I80" s="141"/>
    </row>
    <row r="81" spans="1:9" ht="13.9" hidden="1" customHeight="1" x14ac:dyDescent="0.25">
      <c r="A81" s="270"/>
      <c r="B81" s="170" t="s">
        <v>113</v>
      </c>
      <c r="C81" s="438"/>
      <c r="D81" s="435"/>
      <c r="E81" s="81"/>
      <c r="F81" s="81"/>
      <c r="G81" s="72"/>
      <c r="H81" s="149"/>
      <c r="I81" s="141"/>
    </row>
    <row r="82" spans="1:9" ht="13.9" hidden="1" customHeight="1" x14ac:dyDescent="0.25">
      <c r="A82" s="270"/>
      <c r="B82" s="170" t="s">
        <v>189</v>
      </c>
      <c r="C82" s="438"/>
      <c r="D82" s="435"/>
      <c r="E82" s="81"/>
      <c r="F82" s="81"/>
      <c r="G82" s="72"/>
      <c r="H82" s="149"/>
      <c r="I82" s="141"/>
    </row>
    <row r="83" spans="1:9" ht="13.9" hidden="1" customHeight="1" x14ac:dyDescent="0.25">
      <c r="A83" s="270"/>
      <c r="B83" s="170" t="s">
        <v>190</v>
      </c>
      <c r="C83" s="438"/>
      <c r="D83" s="435"/>
      <c r="E83" s="81"/>
      <c r="F83" s="81"/>
      <c r="G83" s="72"/>
      <c r="H83" s="149"/>
      <c r="I83" s="141"/>
    </row>
    <row r="84" spans="1:9" ht="36" hidden="1" customHeight="1" x14ac:dyDescent="0.25">
      <c r="A84" s="270"/>
      <c r="B84" s="150" t="s">
        <v>191</v>
      </c>
      <c r="C84" s="439"/>
      <c r="D84" s="436"/>
      <c r="E84" s="81"/>
      <c r="F84" s="81"/>
      <c r="G84" s="81"/>
      <c r="H84" s="149"/>
      <c r="I84" s="153">
        <v>0</v>
      </c>
    </row>
    <row r="85" spans="1:9" ht="25.15" hidden="1" customHeight="1" x14ac:dyDescent="0.25">
      <c r="A85" s="270"/>
      <c r="B85" s="150" t="s">
        <v>192</v>
      </c>
      <c r="C85" s="171"/>
      <c r="D85" s="172"/>
      <c r="E85" s="81"/>
      <c r="F85" s="81"/>
      <c r="G85" s="81"/>
      <c r="H85" s="149"/>
      <c r="I85" s="153">
        <v>0</v>
      </c>
    </row>
    <row r="86" spans="1:9" ht="34.5" hidden="1" customHeight="1" x14ac:dyDescent="0.25">
      <c r="A86" s="270"/>
      <c r="B86" s="71" t="s">
        <v>193</v>
      </c>
      <c r="C86" s="437" t="s">
        <v>194</v>
      </c>
      <c r="D86" s="434" t="s">
        <v>97</v>
      </c>
      <c r="E86" s="81"/>
      <c r="F86" s="81"/>
      <c r="G86" s="72"/>
      <c r="H86" s="167"/>
      <c r="I86" s="168"/>
    </row>
    <row r="87" spans="1:9" ht="24" hidden="1" customHeight="1" x14ac:dyDescent="0.25">
      <c r="A87" s="270"/>
      <c r="B87" s="148" t="s">
        <v>94</v>
      </c>
      <c r="C87" s="438"/>
      <c r="D87" s="435"/>
      <c r="E87" s="81"/>
      <c r="F87" s="81"/>
      <c r="G87" s="72"/>
      <c r="H87" s="165"/>
      <c r="I87" s="169"/>
    </row>
    <row r="88" spans="1:9" ht="24" hidden="1" customHeight="1" x14ac:dyDescent="0.25">
      <c r="A88" s="270"/>
      <c r="B88" s="148" t="s">
        <v>170</v>
      </c>
      <c r="C88" s="438"/>
      <c r="D88" s="435"/>
      <c r="E88" s="81"/>
      <c r="F88" s="81"/>
      <c r="G88" s="72"/>
      <c r="H88" s="149"/>
      <c r="I88" s="95"/>
    </row>
    <row r="89" spans="1:9" ht="13.9" hidden="1" customHeight="1" x14ac:dyDescent="0.25">
      <c r="A89" s="270"/>
      <c r="B89" s="148" t="s">
        <v>95</v>
      </c>
      <c r="C89" s="438"/>
      <c r="D89" s="435"/>
      <c r="E89" s="81"/>
      <c r="F89" s="81"/>
      <c r="G89" s="72"/>
      <c r="H89" s="165"/>
      <c r="I89" s="169"/>
    </row>
    <row r="90" spans="1:9" ht="24" hidden="1" customHeight="1" x14ac:dyDescent="0.25">
      <c r="A90" s="270"/>
      <c r="B90" s="148" t="s">
        <v>172</v>
      </c>
      <c r="C90" s="438"/>
      <c r="D90" s="435"/>
      <c r="E90" s="81"/>
      <c r="F90" s="81"/>
      <c r="G90" s="72"/>
      <c r="H90" s="149"/>
      <c r="I90" s="95"/>
    </row>
    <row r="91" spans="1:9" ht="24" hidden="1" customHeight="1" x14ac:dyDescent="0.25">
      <c r="A91" s="270"/>
      <c r="B91" s="148" t="s">
        <v>173</v>
      </c>
      <c r="C91" s="438"/>
      <c r="D91" s="435"/>
      <c r="E91" s="81"/>
      <c r="F91" s="81"/>
      <c r="G91" s="72"/>
      <c r="H91" s="165"/>
      <c r="I91" s="169"/>
    </row>
    <row r="92" spans="1:9" ht="24" hidden="1" customHeight="1" x14ac:dyDescent="0.25">
      <c r="A92" s="270"/>
      <c r="B92" s="150" t="s">
        <v>188</v>
      </c>
      <c r="C92" s="438"/>
      <c r="D92" s="435"/>
      <c r="E92" s="81"/>
      <c r="F92" s="81"/>
      <c r="G92" s="72"/>
      <c r="H92" s="149"/>
      <c r="I92" s="141"/>
    </row>
    <row r="93" spans="1:9" ht="13.9" hidden="1" customHeight="1" x14ac:dyDescent="0.25">
      <c r="A93" s="270"/>
      <c r="B93" s="170" t="s">
        <v>102</v>
      </c>
      <c r="C93" s="438"/>
      <c r="D93" s="435"/>
      <c r="E93" s="81"/>
      <c r="F93" s="81"/>
      <c r="G93" s="72"/>
      <c r="H93" s="149"/>
      <c r="I93" s="141"/>
    </row>
    <row r="94" spans="1:9" ht="13.9" hidden="1" customHeight="1" x14ac:dyDescent="0.25">
      <c r="A94" s="270"/>
      <c r="B94" s="170" t="s">
        <v>113</v>
      </c>
      <c r="C94" s="438"/>
      <c r="D94" s="435"/>
      <c r="E94" s="81"/>
      <c r="F94" s="81"/>
      <c r="G94" s="72"/>
      <c r="H94" s="149"/>
      <c r="I94" s="141"/>
    </row>
    <row r="95" spans="1:9" ht="13.9" hidden="1" customHeight="1" x14ac:dyDescent="0.25">
      <c r="A95" s="270"/>
      <c r="B95" s="170" t="s">
        <v>189</v>
      </c>
      <c r="C95" s="438"/>
      <c r="D95" s="435"/>
      <c r="E95" s="81"/>
      <c r="F95" s="81"/>
      <c r="G95" s="72"/>
      <c r="H95" s="149"/>
      <c r="I95" s="141"/>
    </row>
    <row r="96" spans="1:9" ht="13.9" hidden="1" customHeight="1" x14ac:dyDescent="0.25">
      <c r="A96" s="270"/>
      <c r="B96" s="170" t="s">
        <v>190</v>
      </c>
      <c r="C96" s="438"/>
      <c r="D96" s="435"/>
      <c r="E96" s="81"/>
      <c r="F96" s="81"/>
      <c r="G96" s="72"/>
      <c r="H96" s="149"/>
      <c r="I96" s="141"/>
    </row>
    <row r="97" spans="1:11" ht="36" hidden="1" customHeight="1" x14ac:dyDescent="0.25">
      <c r="A97" s="270"/>
      <c r="B97" s="150" t="s">
        <v>191</v>
      </c>
      <c r="C97" s="439"/>
      <c r="D97" s="436"/>
      <c r="E97" s="81"/>
      <c r="F97" s="81"/>
      <c r="G97" s="81"/>
      <c r="H97" s="149"/>
      <c r="I97" s="153">
        <v>0</v>
      </c>
    </row>
    <row r="98" spans="1:11" ht="25.15" hidden="1" customHeight="1" x14ac:dyDescent="0.25">
      <c r="A98" s="270"/>
      <c r="B98" s="150" t="s">
        <v>192</v>
      </c>
      <c r="C98" s="171"/>
      <c r="D98" s="172"/>
      <c r="E98" s="81"/>
      <c r="F98" s="81"/>
      <c r="G98" s="81"/>
      <c r="H98" s="149"/>
      <c r="I98" s="153">
        <v>0</v>
      </c>
    </row>
    <row r="99" spans="1:11" s="47" customFormat="1" ht="42.6" customHeight="1" x14ac:dyDescent="0.25">
      <c r="A99" s="270"/>
      <c r="B99" s="467" t="s">
        <v>70</v>
      </c>
      <c r="C99" s="467"/>
      <c r="D99" s="467"/>
      <c r="E99" s="467"/>
      <c r="F99" s="467"/>
      <c r="G99" s="467"/>
      <c r="H99" s="468"/>
      <c r="I99" s="173"/>
    </row>
    <row r="100" spans="1:11" x14ac:dyDescent="0.25">
      <c r="A100" s="270"/>
      <c r="B100" s="69" t="s">
        <v>224</v>
      </c>
      <c r="C100" s="61"/>
      <c r="D100" s="81"/>
      <c r="E100" s="81"/>
      <c r="F100" s="81"/>
      <c r="G100" s="81"/>
      <c r="H100" s="174"/>
      <c r="I100" s="141"/>
    </row>
    <row r="101" spans="1:11" ht="77.25" customHeight="1" x14ac:dyDescent="0.25">
      <c r="A101" s="270"/>
      <c r="B101" s="69" t="s">
        <v>245</v>
      </c>
      <c r="C101" s="429" t="s">
        <v>243</v>
      </c>
      <c r="D101" s="363" t="s">
        <v>196</v>
      </c>
      <c r="E101" s="378"/>
      <c r="F101" s="378"/>
      <c r="G101" s="378"/>
      <c r="H101" s="238">
        <v>13923.28</v>
      </c>
      <c r="I101" s="161">
        <v>13923.28</v>
      </c>
    </row>
    <row r="102" spans="1:11" ht="37.9" customHeight="1" x14ac:dyDescent="0.25">
      <c r="A102" s="270"/>
      <c r="B102" s="148" t="s">
        <v>94</v>
      </c>
      <c r="C102" s="430"/>
      <c r="D102" s="364"/>
      <c r="E102" s="81"/>
      <c r="F102" s="81"/>
      <c r="G102" s="81"/>
      <c r="H102" s="239">
        <v>7814.01</v>
      </c>
      <c r="I102" s="77">
        <v>7814.01</v>
      </c>
    </row>
    <row r="103" spans="1:11" x14ac:dyDescent="0.25">
      <c r="A103" s="270"/>
      <c r="B103" s="148" t="s">
        <v>95</v>
      </c>
      <c r="C103" s="430"/>
      <c r="D103" s="364"/>
      <c r="E103" s="81"/>
      <c r="F103" s="81"/>
      <c r="G103" s="81"/>
      <c r="H103" s="239">
        <v>6109.27</v>
      </c>
      <c r="I103" s="77">
        <v>6109.27</v>
      </c>
    </row>
    <row r="104" spans="1:11" hidden="1" x14ac:dyDescent="0.25">
      <c r="A104" s="270"/>
      <c r="B104" s="69" t="s">
        <v>226</v>
      </c>
      <c r="C104" s="61"/>
      <c r="D104" s="277"/>
      <c r="E104" s="81"/>
      <c r="F104" s="81"/>
      <c r="G104" s="81"/>
      <c r="H104" s="234"/>
      <c r="I104" s="235"/>
    </row>
    <row r="105" spans="1:11" ht="77.25" hidden="1" customHeight="1" x14ac:dyDescent="0.25">
      <c r="A105" s="270"/>
      <c r="B105" s="71" t="s">
        <v>195</v>
      </c>
      <c r="C105" s="469" t="s">
        <v>185</v>
      </c>
      <c r="D105" s="363" t="s">
        <v>196</v>
      </c>
      <c r="E105" s="413"/>
      <c r="F105" s="414"/>
      <c r="G105" s="415"/>
      <c r="H105" s="238">
        <f>H106+H107</f>
        <v>13923.28</v>
      </c>
      <c r="I105" s="161">
        <f>I106+I107</f>
        <v>13923.28</v>
      </c>
    </row>
    <row r="106" spans="1:11" hidden="1" x14ac:dyDescent="0.25">
      <c r="A106" s="270"/>
      <c r="B106" s="148" t="s">
        <v>94</v>
      </c>
      <c r="C106" s="470"/>
      <c r="D106" s="364"/>
      <c r="E106" s="81"/>
      <c r="F106" s="81"/>
      <c r="G106" s="81"/>
      <c r="H106" s="239">
        <f>H102</f>
        <v>7814.01</v>
      </c>
      <c r="I106" s="77">
        <f>I102</f>
        <v>7814.01</v>
      </c>
    </row>
    <row r="107" spans="1:11" hidden="1" x14ac:dyDescent="0.25">
      <c r="A107" s="270"/>
      <c r="B107" s="148" t="s">
        <v>95</v>
      </c>
      <c r="C107" s="474"/>
      <c r="D107" s="365"/>
      <c r="E107" s="81"/>
      <c r="F107" s="81"/>
      <c r="G107" s="81"/>
      <c r="H107" s="239">
        <f>H103</f>
        <v>6109.27</v>
      </c>
      <c r="I107" s="77">
        <f>I103</f>
        <v>6109.27</v>
      </c>
    </row>
    <row r="108" spans="1:11" x14ac:dyDescent="0.25">
      <c r="A108" s="270"/>
      <c r="B108" s="69" t="s">
        <v>225</v>
      </c>
      <c r="C108" s="61"/>
      <c r="D108" s="277"/>
      <c r="E108" s="81"/>
      <c r="F108" s="81"/>
      <c r="G108" s="81"/>
      <c r="H108" s="234"/>
      <c r="I108" s="168"/>
      <c r="K108" s="166"/>
    </row>
    <row r="109" spans="1:11" ht="75" customHeight="1" x14ac:dyDescent="0.25">
      <c r="A109" s="270"/>
      <c r="B109" s="69" t="s">
        <v>245</v>
      </c>
      <c r="C109" s="429" t="s">
        <v>243</v>
      </c>
      <c r="D109" s="363" t="s">
        <v>196</v>
      </c>
      <c r="E109" s="378"/>
      <c r="F109" s="378"/>
      <c r="G109" s="378"/>
      <c r="H109" s="238">
        <f>H110+H111</f>
        <v>13923.28</v>
      </c>
      <c r="I109" s="161">
        <f>I110+I111</f>
        <v>13923.28</v>
      </c>
    </row>
    <row r="110" spans="1:11" x14ac:dyDescent="0.25">
      <c r="A110" s="270"/>
      <c r="B110" s="148" t="s">
        <v>94</v>
      </c>
      <c r="C110" s="430"/>
      <c r="D110" s="364"/>
      <c r="E110" s="81"/>
      <c r="F110" s="81"/>
      <c r="G110" s="81"/>
      <c r="H110" s="239">
        <f>H106</f>
        <v>7814.01</v>
      </c>
      <c r="I110" s="77">
        <f>I106</f>
        <v>7814.01</v>
      </c>
    </row>
    <row r="111" spans="1:11" x14ac:dyDescent="0.25">
      <c r="A111" s="270"/>
      <c r="B111" s="148" t="s">
        <v>95</v>
      </c>
      <c r="C111" s="430"/>
      <c r="D111" s="364"/>
      <c r="E111" s="81"/>
      <c r="F111" s="81"/>
      <c r="G111" s="81"/>
      <c r="H111" s="239">
        <f>H107</f>
        <v>6109.27</v>
      </c>
      <c r="I111" s="77">
        <f>I107</f>
        <v>6109.27</v>
      </c>
    </row>
    <row r="112" spans="1:11" x14ac:dyDescent="0.25">
      <c r="A112" s="270"/>
      <c r="B112" s="69" t="s">
        <v>225</v>
      </c>
      <c r="C112" s="61"/>
      <c r="D112" s="277"/>
      <c r="E112" s="81"/>
      <c r="F112" s="81"/>
      <c r="G112" s="81"/>
      <c r="H112" s="234"/>
      <c r="I112" s="168"/>
    </row>
    <row r="113" spans="1:9" ht="60" hidden="1" x14ac:dyDescent="0.25">
      <c r="A113" s="270"/>
      <c r="B113" s="71" t="s">
        <v>195</v>
      </c>
      <c r="C113" s="469" t="s">
        <v>185</v>
      </c>
      <c r="D113" s="363" t="s">
        <v>196</v>
      </c>
      <c r="E113" s="378"/>
      <c r="F113" s="378"/>
      <c r="G113" s="378"/>
      <c r="H113" s="238">
        <f>H114+H115</f>
        <v>13923.28</v>
      </c>
      <c r="I113" s="161">
        <f>I114+I115</f>
        <v>13923.28</v>
      </c>
    </row>
    <row r="114" spans="1:9" hidden="1" x14ac:dyDescent="0.25">
      <c r="A114" s="270"/>
      <c r="B114" s="148" t="s">
        <v>94</v>
      </c>
      <c r="C114" s="470"/>
      <c r="D114" s="364"/>
      <c r="E114" s="81"/>
      <c r="F114" s="81"/>
      <c r="G114" s="81"/>
      <c r="H114" s="239">
        <f>H110</f>
        <v>7814.01</v>
      </c>
      <c r="I114" s="77">
        <f>I110</f>
        <v>7814.01</v>
      </c>
    </row>
    <row r="115" spans="1:9" hidden="1" x14ac:dyDescent="0.25">
      <c r="A115" s="270"/>
      <c r="B115" s="148" t="s">
        <v>95</v>
      </c>
      <c r="C115" s="470"/>
      <c r="D115" s="364"/>
      <c r="E115" s="81"/>
      <c r="F115" s="81"/>
      <c r="G115" s="81"/>
      <c r="H115" s="239">
        <f>H111</f>
        <v>6109.27</v>
      </c>
      <c r="I115" s="77">
        <f>I111</f>
        <v>6109.27</v>
      </c>
    </row>
    <row r="116" spans="1:9" ht="72.75" hidden="1" customHeight="1" x14ac:dyDescent="0.25">
      <c r="A116" s="270"/>
      <c r="B116" s="71" t="s">
        <v>195</v>
      </c>
      <c r="C116" s="471" t="s">
        <v>187</v>
      </c>
      <c r="D116" s="363" t="s">
        <v>97</v>
      </c>
      <c r="E116" s="378"/>
      <c r="F116" s="378"/>
      <c r="G116" s="378"/>
      <c r="H116" s="176"/>
      <c r="I116" s="177"/>
    </row>
    <row r="117" spans="1:9" ht="24" hidden="1" customHeight="1" x14ac:dyDescent="0.25">
      <c r="A117" s="270"/>
      <c r="B117" s="148" t="s">
        <v>94</v>
      </c>
      <c r="C117" s="472"/>
      <c r="D117" s="364"/>
      <c r="E117" s="81"/>
      <c r="F117" s="81"/>
      <c r="G117" s="81"/>
      <c r="H117" s="178"/>
      <c r="I117" s="179"/>
    </row>
    <row r="118" spans="1:9" ht="24" hidden="1" customHeight="1" x14ac:dyDescent="0.25">
      <c r="A118" s="270"/>
      <c r="B118" s="148" t="s">
        <v>170</v>
      </c>
      <c r="C118" s="472"/>
      <c r="D118" s="364"/>
      <c r="E118" s="81"/>
      <c r="F118" s="81"/>
      <c r="G118" s="81"/>
      <c r="H118" s="149"/>
      <c r="I118" s="95"/>
    </row>
    <row r="119" spans="1:9" ht="13.9" hidden="1" customHeight="1" x14ac:dyDescent="0.25">
      <c r="A119" s="270"/>
      <c r="B119" s="148" t="s">
        <v>95</v>
      </c>
      <c r="C119" s="472"/>
      <c r="D119" s="364"/>
      <c r="E119" s="81"/>
      <c r="F119" s="81"/>
      <c r="G119" s="81"/>
      <c r="H119" s="149"/>
      <c r="I119" s="95"/>
    </row>
    <row r="120" spans="1:9" ht="24" hidden="1" customHeight="1" x14ac:dyDescent="0.25">
      <c r="A120" s="270"/>
      <c r="B120" s="148" t="s">
        <v>172</v>
      </c>
      <c r="C120" s="472"/>
      <c r="D120" s="364"/>
      <c r="E120" s="81"/>
      <c r="F120" s="81"/>
      <c r="G120" s="81"/>
      <c r="H120" s="149"/>
      <c r="I120" s="95"/>
    </row>
    <row r="121" spans="1:9" ht="23.25" hidden="1" customHeight="1" x14ac:dyDescent="0.25">
      <c r="A121" s="270"/>
      <c r="B121" s="148" t="s">
        <v>173</v>
      </c>
      <c r="C121" s="473"/>
      <c r="D121" s="365"/>
      <c r="E121" s="81"/>
      <c r="F121" s="81"/>
      <c r="G121" s="81"/>
      <c r="H121" s="149"/>
      <c r="I121" s="95"/>
    </row>
    <row r="122" spans="1:9" ht="68.45" hidden="1" customHeight="1" x14ac:dyDescent="0.25">
      <c r="A122" s="270"/>
      <c r="B122" s="71" t="s">
        <v>195</v>
      </c>
      <c r="C122" s="471" t="s">
        <v>194</v>
      </c>
      <c r="D122" s="363" t="s">
        <v>97</v>
      </c>
      <c r="E122" s="378"/>
      <c r="F122" s="378"/>
      <c r="G122" s="378"/>
      <c r="H122" s="176"/>
      <c r="I122" s="177"/>
    </row>
    <row r="123" spans="1:9" ht="20.25" hidden="1" customHeight="1" x14ac:dyDescent="0.25">
      <c r="A123" s="270"/>
      <c r="B123" s="148" t="s">
        <v>94</v>
      </c>
      <c r="C123" s="472"/>
      <c r="D123" s="364"/>
      <c r="E123" s="81"/>
      <c r="F123" s="81"/>
      <c r="G123" s="81"/>
      <c r="H123" s="178"/>
      <c r="I123" s="179"/>
    </row>
    <row r="124" spans="1:9" ht="28.5" hidden="1" customHeight="1" x14ac:dyDescent="0.25">
      <c r="A124" s="270"/>
      <c r="B124" s="148" t="s">
        <v>170</v>
      </c>
      <c r="C124" s="472"/>
      <c r="D124" s="364"/>
      <c r="E124" s="81"/>
      <c r="F124" s="81"/>
      <c r="G124" s="81"/>
      <c r="H124" s="149"/>
      <c r="I124" s="95"/>
    </row>
    <row r="125" spans="1:9" ht="13.9" hidden="1" customHeight="1" x14ac:dyDescent="0.25">
      <c r="A125" s="270"/>
      <c r="B125" s="148" t="s">
        <v>95</v>
      </c>
      <c r="C125" s="472"/>
      <c r="D125" s="364"/>
      <c r="E125" s="81"/>
      <c r="F125" s="81"/>
      <c r="G125" s="81"/>
      <c r="H125" s="149"/>
      <c r="I125" s="95"/>
    </row>
    <row r="126" spans="1:9" ht="24" hidden="1" customHeight="1" x14ac:dyDescent="0.25">
      <c r="A126" s="270"/>
      <c r="B126" s="148" t="s">
        <v>172</v>
      </c>
      <c r="C126" s="472"/>
      <c r="D126" s="364"/>
      <c r="E126" s="81"/>
      <c r="F126" s="81"/>
      <c r="G126" s="81"/>
      <c r="H126" s="149"/>
      <c r="I126" s="95"/>
    </row>
    <row r="127" spans="1:9" ht="27.75" hidden="1" customHeight="1" x14ac:dyDescent="0.25">
      <c r="A127" s="270"/>
      <c r="B127" s="148" t="s">
        <v>173</v>
      </c>
      <c r="C127" s="473"/>
      <c r="D127" s="365"/>
      <c r="E127" s="81"/>
      <c r="F127" s="81"/>
      <c r="G127" s="81"/>
      <c r="H127" s="149"/>
      <c r="I127" s="95"/>
    </row>
    <row r="128" spans="1:9" s="157" customFormat="1" ht="81.75" customHeight="1" x14ac:dyDescent="0.25">
      <c r="A128" s="270"/>
      <c r="B128" s="282" t="s">
        <v>246</v>
      </c>
      <c r="C128" s="479">
        <v>0.4</v>
      </c>
      <c r="D128" s="363" t="s">
        <v>126</v>
      </c>
      <c r="E128" s="422"/>
      <c r="F128" s="482"/>
      <c r="G128" s="483"/>
      <c r="H128" s="219"/>
      <c r="I128" s="221"/>
    </row>
    <row r="129" spans="1:9" x14ac:dyDescent="0.25">
      <c r="A129" s="271"/>
      <c r="B129" s="69" t="s">
        <v>226</v>
      </c>
      <c r="C129" s="480"/>
      <c r="D129" s="420"/>
      <c r="E129" s="180"/>
      <c r="F129" s="181"/>
      <c r="G129" s="182"/>
      <c r="H129" s="183"/>
      <c r="I129" s="242">
        <v>0</v>
      </c>
    </row>
    <row r="130" spans="1:9" x14ac:dyDescent="0.25">
      <c r="A130" s="271"/>
      <c r="B130" s="69" t="s">
        <v>225</v>
      </c>
      <c r="C130" s="481"/>
      <c r="D130" s="420"/>
      <c r="E130" s="180"/>
      <c r="F130" s="181"/>
      <c r="G130" s="182"/>
      <c r="H130" s="183"/>
      <c r="I130" s="77">
        <v>1128574.76</v>
      </c>
    </row>
    <row r="131" spans="1:9" s="157" customFormat="1" ht="43.5" x14ac:dyDescent="0.25">
      <c r="A131" s="270"/>
      <c r="B131" s="283" t="s">
        <v>246</v>
      </c>
      <c r="C131" s="426" t="s">
        <v>185</v>
      </c>
      <c r="D131" s="420"/>
      <c r="E131" s="422"/>
      <c r="F131" s="423"/>
      <c r="G131" s="424"/>
      <c r="H131" s="163"/>
      <c r="I131" s="220"/>
    </row>
    <row r="132" spans="1:9" x14ac:dyDescent="0.25">
      <c r="A132" s="270"/>
      <c r="B132" s="69" t="s">
        <v>226</v>
      </c>
      <c r="C132" s="427"/>
      <c r="D132" s="420"/>
      <c r="E132" s="180"/>
      <c r="F132" s="181"/>
      <c r="G132" s="182"/>
      <c r="H132" s="163"/>
      <c r="I132" s="242">
        <v>0</v>
      </c>
    </row>
    <row r="133" spans="1:9" x14ac:dyDescent="0.25">
      <c r="A133" s="270"/>
      <c r="B133" s="69" t="s">
        <v>225</v>
      </c>
      <c r="C133" s="428"/>
      <c r="D133" s="420"/>
      <c r="E133" s="180"/>
      <c r="F133" s="181"/>
      <c r="G133" s="182"/>
      <c r="H133" s="183"/>
      <c r="I133" s="185">
        <v>1459195.88</v>
      </c>
    </row>
    <row r="134" spans="1:9" ht="41.45" hidden="1" customHeight="1" x14ac:dyDescent="0.25">
      <c r="A134" s="270"/>
      <c r="B134" s="71" t="s">
        <v>197</v>
      </c>
      <c r="C134" s="184" t="s">
        <v>187</v>
      </c>
      <c r="D134" s="420"/>
      <c r="E134" s="413"/>
      <c r="F134" s="414"/>
      <c r="G134" s="415"/>
      <c r="H134" s="163"/>
      <c r="I134" s="141"/>
    </row>
    <row r="135" spans="1:9" ht="41.45" hidden="1" customHeight="1" x14ac:dyDescent="0.25">
      <c r="A135" s="270"/>
      <c r="B135" s="71" t="s">
        <v>197</v>
      </c>
      <c r="C135" s="184" t="s">
        <v>194</v>
      </c>
      <c r="D135" s="421"/>
      <c r="E135" s="413"/>
      <c r="F135" s="414"/>
      <c r="G135" s="415"/>
      <c r="H135" s="163"/>
      <c r="I135" s="141"/>
    </row>
    <row r="136" spans="1:9" ht="81" customHeight="1" x14ac:dyDescent="0.25">
      <c r="A136" s="270"/>
      <c r="B136" s="284" t="s">
        <v>247</v>
      </c>
      <c r="C136" s="416" t="s">
        <v>187</v>
      </c>
      <c r="D136" s="419" t="s">
        <v>235</v>
      </c>
      <c r="E136" s="413"/>
      <c r="F136" s="414"/>
      <c r="G136" s="415"/>
      <c r="H136" s="163"/>
      <c r="I136" s="258"/>
    </row>
    <row r="137" spans="1:9" ht="33" customHeight="1" x14ac:dyDescent="0.25">
      <c r="A137" s="270"/>
      <c r="B137" s="274" t="s">
        <v>236</v>
      </c>
      <c r="C137" s="417"/>
      <c r="D137" s="420"/>
      <c r="E137" s="255"/>
      <c r="F137" s="256"/>
      <c r="G137" s="257"/>
      <c r="H137" s="163"/>
      <c r="I137" s="281" t="s">
        <v>182</v>
      </c>
    </row>
    <row r="138" spans="1:9" ht="31.15" customHeight="1" x14ac:dyDescent="0.25">
      <c r="A138" s="270"/>
      <c r="B138" s="274" t="s">
        <v>237</v>
      </c>
      <c r="C138" s="418"/>
      <c r="D138" s="421"/>
      <c r="E138" s="255"/>
      <c r="F138" s="256"/>
      <c r="G138" s="257"/>
      <c r="H138" s="163"/>
      <c r="I138" s="273">
        <v>2729071.24</v>
      </c>
    </row>
    <row r="139" spans="1:9" s="157" customFormat="1" ht="42.75" x14ac:dyDescent="0.25">
      <c r="A139" s="270"/>
      <c r="B139" s="285" t="s">
        <v>248</v>
      </c>
      <c r="C139" s="426" t="s">
        <v>184</v>
      </c>
      <c r="D139" s="378" t="s">
        <v>126</v>
      </c>
      <c r="E139" s="422"/>
      <c r="F139" s="423"/>
      <c r="G139" s="424"/>
      <c r="H139" s="163"/>
      <c r="I139" s="220"/>
    </row>
    <row r="140" spans="1:9" x14ac:dyDescent="0.25">
      <c r="A140" s="270"/>
      <c r="B140" s="275" t="s">
        <v>226</v>
      </c>
      <c r="C140" s="427"/>
      <c r="D140" s="378"/>
      <c r="E140" s="180"/>
      <c r="F140" s="181"/>
      <c r="G140" s="182"/>
      <c r="H140" s="163"/>
      <c r="I140" s="242">
        <v>0</v>
      </c>
    </row>
    <row r="141" spans="1:9" x14ac:dyDescent="0.25">
      <c r="A141" s="270"/>
      <c r="B141" s="275" t="s">
        <v>225</v>
      </c>
      <c r="C141" s="428"/>
      <c r="D141" s="378"/>
      <c r="E141" s="180"/>
      <c r="F141" s="181"/>
      <c r="G141" s="182"/>
      <c r="H141" s="163"/>
      <c r="I141" s="77">
        <v>1990555.8</v>
      </c>
    </row>
    <row r="142" spans="1:9" s="157" customFormat="1" ht="42.75" x14ac:dyDescent="0.25">
      <c r="A142" s="270"/>
      <c r="B142" s="285" t="s">
        <v>248</v>
      </c>
      <c r="C142" s="426" t="s">
        <v>185</v>
      </c>
      <c r="D142" s="378"/>
      <c r="E142" s="422"/>
      <c r="F142" s="423"/>
      <c r="G142" s="424"/>
      <c r="H142" s="163"/>
      <c r="I142" s="220"/>
    </row>
    <row r="143" spans="1:9" x14ac:dyDescent="0.25">
      <c r="A143" s="270"/>
      <c r="B143" s="275" t="s">
        <v>226</v>
      </c>
      <c r="C143" s="427"/>
      <c r="D143" s="378"/>
      <c r="E143" s="180"/>
      <c r="F143" s="181"/>
      <c r="G143" s="182"/>
      <c r="H143" s="163"/>
      <c r="I143" s="242">
        <v>0</v>
      </c>
    </row>
    <row r="144" spans="1:9" x14ac:dyDescent="0.25">
      <c r="A144" s="270"/>
      <c r="B144" s="275" t="s">
        <v>225</v>
      </c>
      <c r="C144" s="428"/>
      <c r="D144" s="378"/>
      <c r="E144" s="180"/>
      <c r="F144" s="181"/>
      <c r="G144" s="182"/>
      <c r="H144" s="163"/>
      <c r="I144" s="77">
        <v>3543066.81</v>
      </c>
    </row>
    <row r="145" spans="1:9" s="157" customFormat="1" ht="42.75" x14ac:dyDescent="0.25">
      <c r="A145" s="270"/>
      <c r="B145" s="285" t="s">
        <v>249</v>
      </c>
      <c r="C145" s="426" t="s">
        <v>184</v>
      </c>
      <c r="D145" s="378"/>
      <c r="E145" s="186"/>
      <c r="F145" s="187"/>
      <c r="G145" s="188"/>
      <c r="H145" s="163"/>
      <c r="I145" s="169"/>
    </row>
    <row r="146" spans="1:9" x14ac:dyDescent="0.25">
      <c r="A146" s="270"/>
      <c r="B146" s="275" t="s">
        <v>226</v>
      </c>
      <c r="C146" s="427"/>
      <c r="D146" s="378"/>
      <c r="E146" s="180"/>
      <c r="F146" s="181"/>
      <c r="G146" s="182"/>
      <c r="H146" s="163"/>
      <c r="I146" s="243">
        <v>0</v>
      </c>
    </row>
    <row r="147" spans="1:9" x14ac:dyDescent="0.25">
      <c r="A147" s="270"/>
      <c r="B147" s="275" t="s">
        <v>225</v>
      </c>
      <c r="C147" s="428"/>
      <c r="D147" s="378"/>
      <c r="E147" s="180"/>
      <c r="F147" s="181"/>
      <c r="G147" s="182"/>
      <c r="H147" s="163"/>
      <c r="I147" s="77">
        <v>50074118.450000003</v>
      </c>
    </row>
    <row r="148" spans="1:9" s="157" customFormat="1" ht="42.75" x14ac:dyDescent="0.25">
      <c r="A148" s="270"/>
      <c r="B148" s="285" t="s">
        <v>249</v>
      </c>
      <c r="C148" s="426" t="s">
        <v>185</v>
      </c>
      <c r="D148" s="378"/>
      <c r="E148" s="422"/>
      <c r="F148" s="423"/>
      <c r="G148" s="424"/>
      <c r="H148" s="163"/>
      <c r="I148" s="220"/>
    </row>
    <row r="149" spans="1:9" x14ac:dyDescent="0.25">
      <c r="A149" s="270"/>
      <c r="B149" s="275" t="s">
        <v>226</v>
      </c>
      <c r="C149" s="427"/>
      <c r="D149" s="378"/>
      <c r="E149" s="180"/>
      <c r="F149" s="181"/>
      <c r="G149" s="182"/>
      <c r="H149" s="163"/>
      <c r="I149" s="242">
        <v>0</v>
      </c>
    </row>
    <row r="150" spans="1:9" x14ac:dyDescent="0.25">
      <c r="A150" s="270"/>
      <c r="B150" s="275" t="s">
        <v>225</v>
      </c>
      <c r="C150" s="428"/>
      <c r="D150" s="378"/>
      <c r="E150" s="180"/>
      <c r="F150" s="181"/>
      <c r="G150" s="182"/>
      <c r="H150" s="163"/>
      <c r="I150" s="77">
        <v>49649852.609999999</v>
      </c>
    </row>
    <row r="151" spans="1:9" ht="41.45" hidden="1" customHeight="1" x14ac:dyDescent="0.25">
      <c r="A151" s="270"/>
      <c r="B151" s="117" t="s">
        <v>198</v>
      </c>
      <c r="C151" s="184" t="s">
        <v>187</v>
      </c>
      <c r="D151" s="378"/>
      <c r="E151" s="413"/>
      <c r="F151" s="414"/>
      <c r="G151" s="415"/>
      <c r="H151" s="163"/>
      <c r="I151" s="141"/>
    </row>
    <row r="152" spans="1:9" ht="41.45" hidden="1" customHeight="1" x14ac:dyDescent="0.25">
      <c r="A152" s="270"/>
      <c r="B152" s="117" t="s">
        <v>198</v>
      </c>
      <c r="C152" s="184" t="s">
        <v>194</v>
      </c>
      <c r="D152" s="378"/>
      <c r="E152" s="413"/>
      <c r="F152" s="414"/>
      <c r="G152" s="415"/>
      <c r="H152" s="163"/>
      <c r="I152" s="141"/>
    </row>
    <row r="153" spans="1:9" ht="66" customHeight="1" x14ac:dyDescent="0.25">
      <c r="A153" s="270"/>
      <c r="B153" s="284" t="s">
        <v>250</v>
      </c>
      <c r="C153" s="268" t="s">
        <v>187</v>
      </c>
      <c r="D153" s="280" t="s">
        <v>235</v>
      </c>
      <c r="E153" s="259"/>
      <c r="F153" s="260"/>
      <c r="G153" s="261"/>
      <c r="H153" s="262"/>
      <c r="I153" s="273">
        <v>11101796.27</v>
      </c>
    </row>
    <row r="154" spans="1:9" ht="110.45" customHeight="1" x14ac:dyDescent="0.25">
      <c r="A154" s="270"/>
      <c r="B154" s="284" t="s">
        <v>251</v>
      </c>
      <c r="C154" s="268" t="s">
        <v>187</v>
      </c>
      <c r="D154" s="267" t="s">
        <v>235</v>
      </c>
      <c r="E154" s="259"/>
      <c r="F154" s="260"/>
      <c r="G154" s="261"/>
      <c r="H154" s="262"/>
      <c r="I154" s="269">
        <v>19111475</v>
      </c>
    </row>
    <row r="155" spans="1:9" ht="68.45" customHeight="1" x14ac:dyDescent="0.25">
      <c r="A155" s="270"/>
      <c r="B155" s="284" t="s">
        <v>252</v>
      </c>
      <c r="C155" s="268" t="s">
        <v>187</v>
      </c>
      <c r="D155" s="278" t="s">
        <v>235</v>
      </c>
      <c r="E155" s="259"/>
      <c r="F155" s="260"/>
      <c r="G155" s="261"/>
      <c r="H155" s="262"/>
      <c r="I155" s="269">
        <v>12889941.9</v>
      </c>
    </row>
    <row r="156" spans="1:9" ht="109.15" customHeight="1" x14ac:dyDescent="0.25">
      <c r="A156" s="270"/>
      <c r="B156" s="284" t="s">
        <v>253</v>
      </c>
      <c r="C156" s="268" t="s">
        <v>187</v>
      </c>
      <c r="D156" s="280" t="s">
        <v>235</v>
      </c>
      <c r="E156" s="259"/>
      <c r="F156" s="260"/>
      <c r="G156" s="261"/>
      <c r="H156" s="262"/>
      <c r="I156" s="269">
        <v>27022737</v>
      </c>
    </row>
    <row r="157" spans="1:9" s="292" customFormat="1" ht="109.15" customHeight="1" x14ac:dyDescent="0.25">
      <c r="A157" s="270"/>
      <c r="B157" s="293" t="s">
        <v>260</v>
      </c>
      <c r="C157" s="294" t="s">
        <v>194</v>
      </c>
      <c r="D157" s="295" t="s">
        <v>126</v>
      </c>
      <c r="E157" s="296"/>
      <c r="F157" s="297"/>
      <c r="G157" s="298"/>
      <c r="H157" s="299"/>
      <c r="I157" s="300">
        <v>15200916</v>
      </c>
    </row>
    <row r="158" spans="1:9" s="292" customFormat="1" ht="109.15" customHeight="1" x14ac:dyDescent="0.25">
      <c r="A158" s="270"/>
      <c r="B158" s="293" t="s">
        <v>261</v>
      </c>
      <c r="C158" s="294" t="s">
        <v>194</v>
      </c>
      <c r="D158" s="295" t="s">
        <v>126</v>
      </c>
      <c r="E158" s="296"/>
      <c r="F158" s="297"/>
      <c r="G158" s="298"/>
      <c r="H158" s="299"/>
      <c r="I158" s="300">
        <v>75854521</v>
      </c>
    </row>
    <row r="159" spans="1:9" ht="28.5" customHeight="1" x14ac:dyDescent="0.25">
      <c r="A159" s="270"/>
      <c r="B159" s="408" t="s">
        <v>254</v>
      </c>
      <c r="C159" s="263" t="s">
        <v>183</v>
      </c>
      <c r="D159" s="425" t="s">
        <v>129</v>
      </c>
      <c r="E159" s="259"/>
      <c r="F159" s="260"/>
      <c r="G159" s="261"/>
      <c r="H159" s="262"/>
      <c r="I159" s="269">
        <v>861908.95</v>
      </c>
    </row>
    <row r="160" spans="1:9" x14ac:dyDescent="0.25">
      <c r="A160" s="270"/>
      <c r="B160" s="409"/>
      <c r="C160" s="416" t="s">
        <v>187</v>
      </c>
      <c r="D160" s="425"/>
      <c r="E160" s="487"/>
      <c r="F160" s="488"/>
      <c r="G160" s="489"/>
      <c r="H160" s="429"/>
      <c r="I160" s="411">
        <v>2979280</v>
      </c>
    </row>
    <row r="161" spans="1:9" x14ac:dyDescent="0.25">
      <c r="A161" s="270"/>
      <c r="B161" s="410"/>
      <c r="C161" s="418"/>
      <c r="D161" s="425"/>
      <c r="E161" s="490"/>
      <c r="F161" s="491"/>
      <c r="G161" s="492"/>
      <c r="H161" s="493"/>
      <c r="I161" s="412"/>
    </row>
    <row r="162" spans="1:9" s="157" customFormat="1" ht="43.5" x14ac:dyDescent="0.25">
      <c r="A162" s="270"/>
      <c r="B162" s="246" t="s">
        <v>238</v>
      </c>
      <c r="C162" s="426" t="s">
        <v>184</v>
      </c>
      <c r="D162" s="464" t="s">
        <v>129</v>
      </c>
      <c r="E162" s="103"/>
      <c r="F162" s="103"/>
      <c r="G162" s="103"/>
      <c r="H162" s="165"/>
      <c r="I162" s="169"/>
    </row>
    <row r="163" spans="1:9" ht="23.45" hidden="1" customHeight="1" x14ac:dyDescent="0.25">
      <c r="A163" s="270"/>
      <c r="B163" s="461" t="s">
        <v>226</v>
      </c>
      <c r="C163" s="427"/>
      <c r="D163" s="465"/>
      <c r="E163" s="363"/>
      <c r="F163" s="363"/>
      <c r="G163" s="363"/>
      <c r="H163" s="363"/>
      <c r="I163" s="443">
        <v>0</v>
      </c>
    </row>
    <row r="164" spans="1:9" ht="0.75" customHeight="1" x14ac:dyDescent="0.25">
      <c r="A164" s="270"/>
      <c r="B164" s="462"/>
      <c r="C164" s="427"/>
      <c r="D164" s="465"/>
      <c r="E164" s="364"/>
      <c r="F164" s="364"/>
      <c r="G164" s="364"/>
      <c r="H164" s="364"/>
      <c r="I164" s="444"/>
    </row>
    <row r="165" spans="1:9" x14ac:dyDescent="0.25">
      <c r="A165" s="270"/>
      <c r="B165" s="463"/>
      <c r="C165" s="427"/>
      <c r="D165" s="465"/>
      <c r="E165" s="365"/>
      <c r="F165" s="365"/>
      <c r="G165" s="365"/>
      <c r="H165" s="365"/>
      <c r="I165" s="445"/>
    </row>
    <row r="166" spans="1:9" x14ac:dyDescent="0.25">
      <c r="A166" s="270"/>
      <c r="B166" s="446" t="s">
        <v>225</v>
      </c>
      <c r="C166" s="428"/>
      <c r="D166" s="465"/>
      <c r="E166" s="81"/>
      <c r="F166" s="81"/>
      <c r="G166" s="81"/>
      <c r="H166" s="165"/>
      <c r="I166" s="458">
        <v>71977.23</v>
      </c>
    </row>
    <row r="167" spans="1:9" ht="0.6" hidden="1" customHeight="1" x14ac:dyDescent="0.25">
      <c r="A167" s="270"/>
      <c r="B167" s="447"/>
      <c r="C167" s="184"/>
      <c r="D167" s="465"/>
      <c r="E167" s="81"/>
      <c r="F167" s="81"/>
      <c r="G167" s="81"/>
      <c r="H167" s="163"/>
      <c r="I167" s="459"/>
    </row>
    <row r="168" spans="1:9" ht="13.9" hidden="1" customHeight="1" x14ac:dyDescent="0.25">
      <c r="A168" s="270"/>
      <c r="B168" s="448"/>
      <c r="C168" s="184"/>
      <c r="D168" s="465"/>
      <c r="E168" s="81"/>
      <c r="F168" s="81"/>
      <c r="G168" s="81"/>
      <c r="H168" s="163"/>
      <c r="I168" s="460"/>
    </row>
    <row r="169" spans="1:9" s="157" customFormat="1" ht="60.6" customHeight="1" x14ac:dyDescent="0.25">
      <c r="A169" s="270"/>
      <c r="B169" s="246" t="s">
        <v>238</v>
      </c>
      <c r="C169" s="426" t="s">
        <v>183</v>
      </c>
      <c r="D169" s="465"/>
      <c r="E169" s="103"/>
      <c r="F169" s="103"/>
      <c r="G169" s="103"/>
      <c r="H169" s="163"/>
      <c r="I169" s="169"/>
    </row>
    <row r="170" spans="1:9" ht="12" customHeight="1" x14ac:dyDescent="0.25">
      <c r="A170" s="270"/>
      <c r="B170" s="461" t="s">
        <v>226</v>
      </c>
      <c r="C170" s="427"/>
      <c r="D170" s="465"/>
      <c r="E170" s="363"/>
      <c r="F170" s="363"/>
      <c r="G170" s="363"/>
      <c r="H170" s="449"/>
      <c r="I170" s="443">
        <v>0</v>
      </c>
    </row>
    <row r="171" spans="1:9" ht="4.1500000000000004" customHeight="1" x14ac:dyDescent="0.25">
      <c r="A171" s="270"/>
      <c r="B171" s="462"/>
      <c r="C171" s="427"/>
      <c r="D171" s="465"/>
      <c r="E171" s="364"/>
      <c r="F171" s="364"/>
      <c r="G171" s="364"/>
      <c r="H171" s="450"/>
      <c r="I171" s="444"/>
    </row>
    <row r="172" spans="1:9" ht="13.9" hidden="1" customHeight="1" x14ac:dyDescent="0.25">
      <c r="A172" s="270"/>
      <c r="B172" s="463"/>
      <c r="C172" s="427"/>
      <c r="D172" s="465"/>
      <c r="E172" s="365"/>
      <c r="F172" s="365"/>
      <c r="G172" s="365"/>
      <c r="H172" s="451"/>
      <c r="I172" s="445"/>
    </row>
    <row r="173" spans="1:9" ht="12" customHeight="1" x14ac:dyDescent="0.25">
      <c r="A173" s="270"/>
      <c r="B173" s="446" t="s">
        <v>225</v>
      </c>
      <c r="C173" s="427"/>
      <c r="D173" s="465"/>
      <c r="E173" s="363"/>
      <c r="F173" s="363"/>
      <c r="G173" s="363"/>
      <c r="H173" s="449"/>
      <c r="I173" s="452">
        <v>33446558.199999999</v>
      </c>
    </row>
    <row r="174" spans="1:9" ht="4.9000000000000004" customHeight="1" x14ac:dyDescent="0.25">
      <c r="A174" s="270"/>
      <c r="B174" s="447"/>
      <c r="C174" s="427"/>
      <c r="D174" s="466"/>
      <c r="E174" s="364"/>
      <c r="F174" s="364"/>
      <c r="G174" s="364"/>
      <c r="H174" s="450"/>
      <c r="I174" s="453"/>
    </row>
    <row r="175" spans="1:9" ht="13.9" hidden="1" customHeight="1" x14ac:dyDescent="0.25">
      <c r="A175" s="270"/>
      <c r="B175" s="448"/>
      <c r="C175" s="428"/>
      <c r="D175" s="144"/>
      <c r="E175" s="365"/>
      <c r="F175" s="365"/>
      <c r="G175" s="365"/>
      <c r="H175" s="451"/>
      <c r="I175" s="454"/>
    </row>
    <row r="176" spans="1:9" s="157" customFormat="1" ht="42.75" x14ac:dyDescent="0.25">
      <c r="A176" s="270"/>
      <c r="B176" s="286" t="s">
        <v>255</v>
      </c>
      <c r="C176" s="426" t="s">
        <v>184</v>
      </c>
      <c r="D176" s="440" t="s">
        <v>18</v>
      </c>
      <c r="E176" s="103"/>
      <c r="F176" s="103"/>
      <c r="G176" s="103"/>
      <c r="H176" s="163"/>
      <c r="I176" s="220"/>
    </row>
    <row r="177" spans="1:242" x14ac:dyDescent="0.25">
      <c r="A177" s="270"/>
      <c r="B177" s="69" t="s">
        <v>226</v>
      </c>
      <c r="C177" s="427"/>
      <c r="D177" s="441"/>
      <c r="E177" s="81"/>
      <c r="F177" s="81"/>
      <c r="G177" s="81"/>
      <c r="H177" s="165"/>
      <c r="I177" s="242">
        <v>0</v>
      </c>
    </row>
    <row r="178" spans="1:242" x14ac:dyDescent="0.25">
      <c r="A178" s="270"/>
      <c r="B178" s="69" t="s">
        <v>225</v>
      </c>
      <c r="C178" s="428"/>
      <c r="D178" s="441"/>
      <c r="E178" s="81"/>
      <c r="F178" s="81"/>
      <c r="G178" s="81"/>
      <c r="H178" s="165"/>
      <c r="I178" s="77">
        <v>2127.94</v>
      </c>
    </row>
    <row r="179" spans="1:242" s="157" customFormat="1" ht="43.5" x14ac:dyDescent="0.25">
      <c r="A179" s="270"/>
      <c r="B179" s="287" t="s">
        <v>256</v>
      </c>
      <c r="C179" s="426" t="s">
        <v>183</v>
      </c>
      <c r="D179" s="441"/>
      <c r="E179" s="103"/>
      <c r="F179" s="103"/>
      <c r="G179" s="103"/>
      <c r="H179" s="222"/>
      <c r="I179" s="223"/>
    </row>
    <row r="180" spans="1:242" x14ac:dyDescent="0.25">
      <c r="A180" s="270"/>
      <c r="B180" s="69" t="s">
        <v>226</v>
      </c>
      <c r="C180" s="427"/>
      <c r="D180" s="441"/>
      <c r="E180" s="103"/>
      <c r="F180" s="103"/>
      <c r="G180" s="103"/>
      <c r="H180" s="165"/>
      <c r="I180" s="244">
        <v>0</v>
      </c>
    </row>
    <row r="181" spans="1:242" x14ac:dyDescent="0.25">
      <c r="A181" s="270"/>
      <c r="B181" s="69" t="s">
        <v>225</v>
      </c>
      <c r="C181" s="428"/>
      <c r="D181" s="441"/>
      <c r="E181" s="103"/>
      <c r="F181" s="103"/>
      <c r="G181" s="103"/>
      <c r="H181" s="165"/>
      <c r="I181" s="162">
        <v>5039.8</v>
      </c>
    </row>
    <row r="182" spans="1:242" s="157" customFormat="1" ht="29.25" x14ac:dyDescent="0.25">
      <c r="A182" s="270"/>
      <c r="B182" s="287" t="s">
        <v>257</v>
      </c>
      <c r="C182" s="455" t="s">
        <v>184</v>
      </c>
      <c r="D182" s="441"/>
      <c r="E182" s="103"/>
      <c r="F182" s="103"/>
      <c r="G182" s="103"/>
      <c r="H182" s="224"/>
      <c r="I182" s="225"/>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89"/>
      <c r="AY182" s="189"/>
      <c r="AZ182" s="189"/>
      <c r="BA182" s="189"/>
      <c r="BB182" s="189"/>
      <c r="BC182" s="189"/>
      <c r="BD182" s="189"/>
      <c r="BE182" s="189"/>
      <c r="BF182" s="189"/>
      <c r="BG182" s="189"/>
      <c r="BH182" s="189"/>
      <c r="BI182" s="189"/>
      <c r="BJ182" s="189"/>
      <c r="BK182" s="189"/>
      <c r="BL182" s="189"/>
      <c r="BM182" s="189"/>
      <c r="BN182" s="189"/>
      <c r="BO182" s="189"/>
      <c r="BP182" s="189"/>
      <c r="BQ182" s="189"/>
      <c r="BR182" s="189"/>
      <c r="BS182" s="189"/>
      <c r="BT182" s="189"/>
      <c r="BU182" s="189"/>
      <c r="BV182" s="189"/>
      <c r="BW182" s="189"/>
      <c r="BX182" s="189"/>
      <c r="BY182" s="189"/>
      <c r="BZ182" s="189"/>
      <c r="CA182" s="189"/>
      <c r="CB182" s="189"/>
      <c r="CC182" s="189"/>
      <c r="CD182" s="189"/>
      <c r="CE182" s="189"/>
      <c r="CF182" s="189"/>
      <c r="CG182" s="189"/>
      <c r="CH182" s="189"/>
      <c r="CI182" s="189"/>
      <c r="CJ182" s="189"/>
      <c r="CK182" s="189"/>
      <c r="CL182" s="189"/>
      <c r="CM182" s="189"/>
      <c r="CN182" s="189"/>
      <c r="CO182" s="189"/>
      <c r="CP182" s="189"/>
      <c r="CQ182" s="189"/>
      <c r="CR182" s="189"/>
      <c r="CS182" s="189"/>
      <c r="CT182" s="189"/>
      <c r="CU182" s="189"/>
      <c r="CV182" s="189"/>
      <c r="CW182" s="189"/>
      <c r="CX182" s="189"/>
      <c r="CY182" s="189"/>
      <c r="CZ182" s="189"/>
      <c r="DA182" s="189"/>
      <c r="DB182" s="189"/>
      <c r="DC182" s="189"/>
      <c r="DD182" s="189"/>
      <c r="DE182" s="189"/>
      <c r="DF182" s="189"/>
      <c r="DG182" s="189"/>
      <c r="DH182" s="189"/>
      <c r="DI182" s="189"/>
      <c r="DJ182" s="189"/>
      <c r="DK182" s="189"/>
      <c r="DL182" s="189"/>
      <c r="DM182" s="189"/>
      <c r="DN182" s="189"/>
      <c r="DO182" s="189"/>
      <c r="DP182" s="189"/>
      <c r="DQ182" s="189"/>
      <c r="DR182" s="189"/>
      <c r="DS182" s="189"/>
      <c r="DT182" s="189"/>
      <c r="DU182" s="189"/>
      <c r="DV182" s="189"/>
      <c r="DW182" s="189"/>
      <c r="DX182" s="189"/>
      <c r="DY182" s="189"/>
      <c r="DZ182" s="189"/>
      <c r="EA182" s="189"/>
      <c r="EB182" s="189"/>
      <c r="EC182" s="189"/>
      <c r="ED182" s="189"/>
      <c r="EE182" s="189"/>
      <c r="EF182" s="189"/>
      <c r="EG182" s="189"/>
      <c r="EH182" s="189"/>
      <c r="EI182" s="189"/>
      <c r="EJ182" s="189"/>
      <c r="EK182" s="189"/>
      <c r="EL182" s="189"/>
      <c r="EM182" s="189"/>
      <c r="EN182" s="189"/>
      <c r="EO182" s="189"/>
      <c r="EP182" s="189"/>
      <c r="EQ182" s="189"/>
      <c r="ER182" s="189"/>
      <c r="ES182" s="189"/>
      <c r="ET182" s="189"/>
      <c r="EU182" s="189"/>
      <c r="EV182" s="189"/>
      <c r="EW182" s="189"/>
      <c r="EX182" s="189"/>
      <c r="EY182" s="189"/>
      <c r="EZ182" s="189"/>
      <c r="FA182" s="189"/>
      <c r="FB182" s="189"/>
      <c r="FC182" s="189"/>
      <c r="FD182" s="189"/>
      <c r="FE182" s="189"/>
      <c r="FF182" s="189"/>
      <c r="FG182" s="189"/>
      <c r="FH182" s="189"/>
      <c r="FI182" s="189"/>
      <c r="FJ182" s="189"/>
      <c r="FK182" s="189"/>
      <c r="FL182" s="189"/>
      <c r="FM182" s="189"/>
      <c r="FN182" s="189"/>
      <c r="FO182" s="189"/>
      <c r="FP182" s="189"/>
      <c r="FQ182" s="189"/>
      <c r="FR182" s="189"/>
      <c r="FS182" s="189"/>
      <c r="FT182" s="189"/>
      <c r="FU182" s="189"/>
      <c r="FV182" s="189"/>
      <c r="FW182" s="189"/>
      <c r="FX182" s="189"/>
      <c r="FY182" s="189"/>
      <c r="FZ182" s="189"/>
      <c r="GA182" s="189"/>
      <c r="GB182" s="189"/>
      <c r="GC182" s="189"/>
      <c r="GD182" s="189"/>
      <c r="GE182" s="189"/>
      <c r="GF182" s="189"/>
      <c r="GG182" s="189"/>
      <c r="GH182" s="189"/>
      <c r="GI182" s="189"/>
      <c r="GJ182" s="189"/>
      <c r="GK182" s="189"/>
      <c r="GL182" s="189"/>
      <c r="GM182" s="189"/>
      <c r="GN182" s="189"/>
      <c r="GO182" s="189"/>
      <c r="GP182" s="189"/>
      <c r="GQ182" s="189"/>
      <c r="GR182" s="189"/>
      <c r="GS182" s="189"/>
      <c r="GT182" s="189"/>
      <c r="GU182" s="189"/>
      <c r="GV182" s="189"/>
      <c r="GW182" s="189"/>
      <c r="GX182" s="189"/>
      <c r="GY182" s="189"/>
      <c r="GZ182" s="189"/>
      <c r="HA182" s="189"/>
      <c r="HB182" s="189"/>
      <c r="HC182" s="189"/>
      <c r="HD182" s="189"/>
      <c r="HE182" s="189"/>
      <c r="HF182" s="189"/>
      <c r="HG182" s="189"/>
      <c r="HH182" s="189"/>
      <c r="HI182" s="189"/>
      <c r="HJ182" s="189"/>
      <c r="HK182" s="189"/>
      <c r="HL182" s="189"/>
      <c r="HM182" s="189"/>
      <c r="HN182" s="189"/>
      <c r="HO182" s="189"/>
      <c r="HP182" s="189"/>
      <c r="HQ182" s="189"/>
      <c r="HR182" s="189"/>
      <c r="HS182" s="189"/>
      <c r="HT182" s="189"/>
      <c r="HU182" s="189"/>
      <c r="HV182" s="189"/>
      <c r="HW182" s="189"/>
      <c r="HX182" s="189"/>
      <c r="HY182" s="189"/>
      <c r="HZ182" s="189"/>
      <c r="IA182" s="189"/>
      <c r="IB182" s="189"/>
      <c r="IC182" s="189"/>
      <c r="ID182" s="189"/>
      <c r="IE182" s="189"/>
      <c r="IF182" s="189"/>
      <c r="IG182" s="189"/>
      <c r="IH182" s="189"/>
    </row>
    <row r="183" spans="1:242" x14ac:dyDescent="0.25">
      <c r="A183" s="270"/>
      <c r="B183" s="69" t="s">
        <v>226</v>
      </c>
      <c r="C183" s="456"/>
      <c r="D183" s="441"/>
      <c r="E183" s="85"/>
      <c r="F183" s="85"/>
      <c r="G183" s="85"/>
      <c r="H183" s="199"/>
      <c r="I183" s="245">
        <v>0</v>
      </c>
      <c r="J183" s="191"/>
      <c r="K183" s="191"/>
      <c r="L183" s="191"/>
      <c r="M183" s="191"/>
      <c r="N183" s="191"/>
      <c r="O183" s="191"/>
      <c r="P183" s="191"/>
      <c r="Q183" s="191"/>
      <c r="R183" s="191"/>
      <c r="S183" s="191"/>
      <c r="T183" s="191"/>
      <c r="U183" s="191"/>
      <c r="V183" s="191"/>
      <c r="W183" s="191"/>
      <c r="X183" s="191"/>
      <c r="Y183" s="191"/>
      <c r="Z183" s="191"/>
      <c r="AA183" s="191"/>
      <c r="AB183" s="191"/>
      <c r="AC183" s="191"/>
      <c r="AD183" s="191"/>
      <c r="AE183" s="191"/>
      <c r="AF183" s="191"/>
      <c r="AG183" s="191"/>
      <c r="AH183" s="191"/>
      <c r="AI183" s="191"/>
      <c r="AJ183" s="191"/>
      <c r="AK183" s="191"/>
      <c r="AL183" s="191"/>
      <c r="AM183" s="191"/>
      <c r="AN183" s="191"/>
      <c r="AO183" s="191"/>
      <c r="AP183" s="191"/>
      <c r="AQ183" s="191"/>
      <c r="AR183" s="191"/>
      <c r="AS183" s="191"/>
      <c r="AT183" s="191"/>
      <c r="AU183" s="191"/>
      <c r="AV183" s="191"/>
      <c r="AW183" s="191"/>
      <c r="AX183" s="191"/>
      <c r="AY183" s="191"/>
      <c r="AZ183" s="191"/>
      <c r="BA183" s="191"/>
      <c r="BB183" s="191"/>
      <c r="BC183" s="191"/>
      <c r="BD183" s="191"/>
      <c r="BE183" s="191"/>
      <c r="BF183" s="191"/>
      <c r="BG183" s="191"/>
      <c r="BH183" s="191"/>
      <c r="BI183" s="191"/>
      <c r="BJ183" s="191"/>
      <c r="BK183" s="191"/>
      <c r="BL183" s="191"/>
      <c r="BM183" s="191"/>
      <c r="BN183" s="191"/>
      <c r="BO183" s="191"/>
      <c r="BP183" s="191"/>
      <c r="BQ183" s="191"/>
      <c r="BR183" s="191"/>
      <c r="BS183" s="191"/>
      <c r="BT183" s="191"/>
      <c r="BU183" s="191"/>
      <c r="BV183" s="191"/>
      <c r="BW183" s="191"/>
      <c r="BX183" s="191"/>
      <c r="BY183" s="191"/>
      <c r="BZ183" s="191"/>
      <c r="CA183" s="191"/>
      <c r="CB183" s="191"/>
      <c r="CC183" s="191"/>
      <c r="CD183" s="191"/>
      <c r="CE183" s="191"/>
      <c r="CF183" s="191"/>
      <c r="CG183" s="191"/>
      <c r="CH183" s="191"/>
      <c r="CI183" s="191"/>
      <c r="CJ183" s="191"/>
      <c r="CK183" s="191"/>
      <c r="CL183" s="191"/>
      <c r="CM183" s="191"/>
      <c r="CN183" s="191"/>
      <c r="CO183" s="191"/>
      <c r="CP183" s="191"/>
      <c r="CQ183" s="191"/>
      <c r="CR183" s="191"/>
      <c r="CS183" s="191"/>
      <c r="CT183" s="191"/>
      <c r="CU183" s="191"/>
      <c r="CV183" s="191"/>
      <c r="CW183" s="191"/>
      <c r="CX183" s="191"/>
      <c r="CY183" s="191"/>
      <c r="CZ183" s="191"/>
      <c r="DA183" s="191"/>
      <c r="DB183" s="191"/>
      <c r="DC183" s="191"/>
      <c r="DD183" s="191"/>
      <c r="DE183" s="191"/>
      <c r="DF183" s="191"/>
      <c r="DG183" s="191"/>
      <c r="DH183" s="191"/>
      <c r="DI183" s="191"/>
      <c r="DJ183" s="191"/>
      <c r="DK183" s="191"/>
      <c r="DL183" s="191"/>
      <c r="DM183" s="191"/>
      <c r="DN183" s="191"/>
      <c r="DO183" s="191"/>
      <c r="DP183" s="191"/>
      <c r="DQ183" s="191"/>
      <c r="DR183" s="191"/>
      <c r="DS183" s="191"/>
      <c r="DT183" s="191"/>
      <c r="DU183" s="191"/>
      <c r="DV183" s="191"/>
      <c r="DW183" s="191"/>
      <c r="DX183" s="191"/>
      <c r="DY183" s="191"/>
      <c r="DZ183" s="191"/>
      <c r="EA183" s="191"/>
      <c r="EB183" s="191"/>
      <c r="EC183" s="191"/>
      <c r="ED183" s="191"/>
      <c r="EE183" s="191"/>
      <c r="EF183" s="191"/>
      <c r="EG183" s="191"/>
      <c r="EH183" s="191"/>
      <c r="EI183" s="191"/>
      <c r="EJ183" s="191"/>
      <c r="EK183" s="191"/>
      <c r="EL183" s="191"/>
      <c r="EM183" s="191"/>
      <c r="EN183" s="191"/>
      <c r="EO183" s="191"/>
      <c r="EP183" s="191"/>
      <c r="EQ183" s="191"/>
      <c r="ER183" s="191"/>
      <c r="ES183" s="191"/>
      <c r="ET183" s="191"/>
      <c r="EU183" s="191"/>
      <c r="EV183" s="191"/>
      <c r="EW183" s="191"/>
      <c r="EX183" s="191"/>
      <c r="EY183" s="191"/>
      <c r="EZ183" s="191"/>
      <c r="FA183" s="191"/>
      <c r="FB183" s="191"/>
      <c r="FC183" s="191"/>
      <c r="FD183" s="191"/>
      <c r="FE183" s="191"/>
      <c r="FF183" s="191"/>
      <c r="FG183" s="191"/>
      <c r="FH183" s="191"/>
      <c r="FI183" s="191"/>
      <c r="FJ183" s="191"/>
      <c r="FK183" s="191"/>
      <c r="FL183" s="191"/>
      <c r="FM183" s="191"/>
      <c r="FN183" s="191"/>
      <c r="FO183" s="191"/>
      <c r="FP183" s="191"/>
      <c r="FQ183" s="191"/>
      <c r="FR183" s="191"/>
      <c r="FS183" s="191"/>
      <c r="FT183" s="191"/>
      <c r="FU183" s="191"/>
      <c r="FV183" s="191"/>
      <c r="FW183" s="191"/>
      <c r="FX183" s="191"/>
      <c r="FY183" s="191"/>
      <c r="FZ183" s="191"/>
      <c r="GA183" s="191"/>
      <c r="GB183" s="191"/>
      <c r="GC183" s="191"/>
      <c r="GD183" s="191"/>
      <c r="GE183" s="191"/>
      <c r="GF183" s="191"/>
      <c r="GG183" s="191"/>
      <c r="GH183" s="191"/>
      <c r="GI183" s="191"/>
      <c r="GJ183" s="191"/>
      <c r="GK183" s="191"/>
      <c r="GL183" s="191"/>
      <c r="GM183" s="191"/>
      <c r="GN183" s="191"/>
      <c r="GO183" s="191"/>
      <c r="GP183" s="191"/>
      <c r="GQ183" s="191"/>
      <c r="GR183" s="191"/>
      <c r="GS183" s="191"/>
      <c r="GT183" s="191"/>
      <c r="GU183" s="191"/>
      <c r="GV183" s="191"/>
      <c r="GW183" s="191"/>
      <c r="GX183" s="191"/>
      <c r="GY183" s="191"/>
      <c r="GZ183" s="191"/>
      <c r="HA183" s="191"/>
      <c r="HB183" s="191"/>
      <c r="HC183" s="191"/>
      <c r="HD183" s="191"/>
      <c r="HE183" s="191"/>
      <c r="HF183" s="191"/>
      <c r="HG183" s="191"/>
      <c r="HH183" s="191"/>
      <c r="HI183" s="191"/>
      <c r="HJ183" s="191"/>
      <c r="HK183" s="191"/>
      <c r="HL183" s="191"/>
      <c r="HM183" s="191"/>
      <c r="HN183" s="191"/>
      <c r="HO183" s="191"/>
      <c r="HP183" s="191"/>
      <c r="HQ183" s="191"/>
      <c r="HR183" s="191"/>
      <c r="HS183" s="191"/>
      <c r="HT183" s="191"/>
      <c r="HU183" s="191"/>
      <c r="HV183" s="191"/>
      <c r="HW183" s="191"/>
      <c r="HX183" s="191"/>
      <c r="HY183" s="191"/>
      <c r="HZ183" s="191"/>
      <c r="IA183" s="191"/>
      <c r="IB183" s="191"/>
      <c r="IC183" s="191"/>
      <c r="ID183" s="191"/>
      <c r="IE183" s="191"/>
      <c r="IF183" s="191"/>
      <c r="IG183" s="191"/>
      <c r="IH183" s="191"/>
    </row>
    <row r="184" spans="1:242" ht="15.75" thickBot="1" x14ac:dyDescent="0.3">
      <c r="A184" s="272"/>
      <c r="B184" s="69" t="s">
        <v>225</v>
      </c>
      <c r="C184" s="457"/>
      <c r="D184" s="441"/>
      <c r="E184" s="85"/>
      <c r="F184" s="85"/>
      <c r="G184" s="85"/>
      <c r="H184" s="227"/>
      <c r="I184" s="192">
        <v>2127.94</v>
      </c>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c r="AZ184" s="191"/>
      <c r="BA184" s="191"/>
      <c r="BB184" s="191"/>
      <c r="BC184" s="191"/>
      <c r="BD184" s="191"/>
      <c r="BE184" s="191"/>
      <c r="BF184" s="191"/>
      <c r="BG184" s="191"/>
      <c r="BH184" s="191"/>
      <c r="BI184" s="191"/>
      <c r="BJ184" s="191"/>
      <c r="BK184" s="191"/>
      <c r="BL184" s="191"/>
      <c r="BM184" s="191"/>
      <c r="BN184" s="191"/>
      <c r="BO184" s="191"/>
      <c r="BP184" s="191"/>
      <c r="BQ184" s="191"/>
      <c r="BR184" s="191"/>
      <c r="BS184" s="191"/>
      <c r="BT184" s="191"/>
      <c r="BU184" s="191"/>
      <c r="BV184" s="191"/>
      <c r="BW184" s="191"/>
      <c r="BX184" s="191"/>
      <c r="BY184" s="191"/>
      <c r="BZ184" s="191"/>
      <c r="CA184" s="191"/>
      <c r="CB184" s="191"/>
      <c r="CC184" s="191"/>
      <c r="CD184" s="191"/>
      <c r="CE184" s="191"/>
      <c r="CF184" s="191"/>
      <c r="CG184" s="191"/>
      <c r="CH184" s="191"/>
      <c r="CI184" s="191"/>
      <c r="CJ184" s="191"/>
      <c r="CK184" s="191"/>
      <c r="CL184" s="191"/>
      <c r="CM184" s="191"/>
      <c r="CN184" s="191"/>
      <c r="CO184" s="191"/>
      <c r="CP184" s="191"/>
      <c r="CQ184" s="191"/>
      <c r="CR184" s="191"/>
      <c r="CS184" s="191"/>
      <c r="CT184" s="191"/>
      <c r="CU184" s="191"/>
      <c r="CV184" s="191"/>
      <c r="CW184" s="191"/>
      <c r="CX184" s="191"/>
      <c r="CY184" s="191"/>
      <c r="CZ184" s="191"/>
      <c r="DA184" s="191"/>
      <c r="DB184" s="191"/>
      <c r="DC184" s="191"/>
      <c r="DD184" s="191"/>
      <c r="DE184" s="191"/>
      <c r="DF184" s="191"/>
      <c r="DG184" s="191"/>
      <c r="DH184" s="191"/>
      <c r="DI184" s="191"/>
      <c r="DJ184" s="191"/>
      <c r="DK184" s="191"/>
      <c r="DL184" s="191"/>
      <c r="DM184" s="191"/>
      <c r="DN184" s="191"/>
      <c r="DO184" s="191"/>
      <c r="DP184" s="191"/>
      <c r="DQ184" s="191"/>
      <c r="DR184" s="191"/>
      <c r="DS184" s="191"/>
      <c r="DT184" s="191"/>
      <c r="DU184" s="191"/>
      <c r="DV184" s="191"/>
      <c r="DW184" s="191"/>
      <c r="DX184" s="191"/>
      <c r="DY184" s="191"/>
      <c r="DZ184" s="191"/>
      <c r="EA184" s="191"/>
      <c r="EB184" s="191"/>
      <c r="EC184" s="191"/>
      <c r="ED184" s="191"/>
      <c r="EE184" s="191"/>
      <c r="EF184" s="191"/>
      <c r="EG184" s="191"/>
      <c r="EH184" s="191"/>
      <c r="EI184" s="191"/>
      <c r="EJ184" s="191"/>
      <c r="EK184" s="191"/>
      <c r="EL184" s="191"/>
      <c r="EM184" s="191"/>
      <c r="EN184" s="191"/>
      <c r="EO184" s="191"/>
      <c r="EP184" s="191"/>
      <c r="EQ184" s="191"/>
      <c r="ER184" s="191"/>
      <c r="ES184" s="191"/>
      <c r="ET184" s="191"/>
      <c r="EU184" s="191"/>
      <c r="EV184" s="191"/>
      <c r="EW184" s="191"/>
      <c r="EX184" s="191"/>
      <c r="EY184" s="191"/>
      <c r="EZ184" s="191"/>
      <c r="FA184" s="191"/>
      <c r="FB184" s="191"/>
      <c r="FC184" s="191"/>
      <c r="FD184" s="191"/>
      <c r="FE184" s="191"/>
      <c r="FF184" s="191"/>
      <c r="FG184" s="191"/>
      <c r="FH184" s="191"/>
      <c r="FI184" s="191"/>
      <c r="FJ184" s="191"/>
      <c r="FK184" s="191"/>
      <c r="FL184" s="191"/>
      <c r="FM184" s="191"/>
      <c r="FN184" s="191"/>
      <c r="FO184" s="191"/>
      <c r="FP184" s="191"/>
      <c r="FQ184" s="191"/>
      <c r="FR184" s="191"/>
      <c r="FS184" s="191"/>
      <c r="FT184" s="191"/>
      <c r="FU184" s="191"/>
      <c r="FV184" s="191"/>
      <c r="FW184" s="191"/>
      <c r="FX184" s="191"/>
      <c r="FY184" s="191"/>
      <c r="FZ184" s="191"/>
      <c r="GA184" s="191"/>
      <c r="GB184" s="191"/>
      <c r="GC184" s="191"/>
      <c r="GD184" s="191"/>
      <c r="GE184" s="191"/>
      <c r="GF184" s="191"/>
      <c r="GG184" s="191"/>
      <c r="GH184" s="191"/>
      <c r="GI184" s="191"/>
      <c r="GJ184" s="191"/>
      <c r="GK184" s="191"/>
      <c r="GL184" s="191"/>
      <c r="GM184" s="191"/>
      <c r="GN184" s="191"/>
      <c r="GO184" s="191"/>
      <c r="GP184" s="191"/>
      <c r="GQ184" s="191"/>
      <c r="GR184" s="191"/>
      <c r="GS184" s="191"/>
      <c r="GT184" s="191"/>
      <c r="GU184" s="191"/>
      <c r="GV184" s="191"/>
      <c r="GW184" s="191"/>
      <c r="GX184" s="191"/>
      <c r="GY184" s="191"/>
      <c r="GZ184" s="191"/>
      <c r="HA184" s="191"/>
      <c r="HB184" s="191"/>
      <c r="HC184" s="191"/>
      <c r="HD184" s="191"/>
      <c r="HE184" s="191"/>
      <c r="HF184" s="191"/>
      <c r="HG184" s="191"/>
      <c r="HH184" s="191"/>
      <c r="HI184" s="191"/>
      <c r="HJ184" s="191"/>
      <c r="HK184" s="191"/>
      <c r="HL184" s="191"/>
      <c r="HM184" s="191"/>
      <c r="HN184" s="191"/>
      <c r="HO184" s="191"/>
      <c r="HP184" s="191"/>
      <c r="HQ184" s="191"/>
      <c r="HR184" s="191"/>
      <c r="HS184" s="191"/>
      <c r="HT184" s="191"/>
      <c r="HU184" s="191"/>
      <c r="HV184" s="191"/>
      <c r="HW184" s="191"/>
      <c r="HX184" s="191"/>
      <c r="HY184" s="191"/>
      <c r="HZ184" s="191"/>
      <c r="IA184" s="191"/>
      <c r="IB184" s="191"/>
      <c r="IC184" s="191"/>
      <c r="ID184" s="191"/>
      <c r="IE184" s="191"/>
      <c r="IF184" s="191"/>
      <c r="IG184" s="191"/>
      <c r="IH184" s="191"/>
    </row>
    <row r="185" spans="1:242" s="194" customFormat="1" ht="29.25" x14ac:dyDescent="0.25">
      <c r="A185" s="193"/>
      <c r="B185" s="246" t="s">
        <v>257</v>
      </c>
      <c r="C185" s="455" t="s">
        <v>183</v>
      </c>
      <c r="D185" s="441"/>
      <c r="E185" s="103"/>
      <c r="F185" s="103"/>
      <c r="G185" s="103"/>
      <c r="H185" s="199"/>
      <c r="I185" s="226"/>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c r="AS185" s="189"/>
      <c r="AT185" s="189"/>
      <c r="AU185" s="189"/>
      <c r="AV185" s="189"/>
      <c r="AW185" s="189"/>
      <c r="AX185" s="189"/>
      <c r="AY185" s="189"/>
      <c r="AZ185" s="189"/>
      <c r="BA185" s="189"/>
      <c r="BB185" s="189"/>
      <c r="BC185" s="189"/>
      <c r="BD185" s="189"/>
      <c r="BE185" s="189"/>
      <c r="BF185" s="189"/>
      <c r="BG185" s="189"/>
      <c r="BH185" s="189"/>
      <c r="BI185" s="189"/>
      <c r="BJ185" s="189"/>
      <c r="BK185" s="189"/>
      <c r="BL185" s="189"/>
      <c r="BM185" s="189"/>
      <c r="BN185" s="189"/>
      <c r="BO185" s="189"/>
      <c r="BP185" s="189"/>
      <c r="BQ185" s="189"/>
      <c r="BR185" s="189"/>
      <c r="BS185" s="189"/>
      <c r="BT185" s="189"/>
      <c r="BU185" s="189"/>
      <c r="BV185" s="189"/>
      <c r="BW185" s="189"/>
      <c r="BX185" s="189"/>
      <c r="BY185" s="189"/>
      <c r="BZ185" s="189"/>
      <c r="CA185" s="189"/>
      <c r="CB185" s="189"/>
      <c r="CC185" s="189"/>
      <c r="CD185" s="189"/>
      <c r="CE185" s="189"/>
      <c r="CF185" s="189"/>
      <c r="CG185" s="189"/>
      <c r="CH185" s="189"/>
      <c r="CI185" s="189"/>
      <c r="CJ185" s="189"/>
      <c r="CK185" s="189"/>
      <c r="CL185" s="189"/>
      <c r="CM185" s="189"/>
      <c r="CN185" s="189"/>
      <c r="CO185" s="189"/>
      <c r="CP185" s="189"/>
      <c r="CQ185" s="189"/>
      <c r="CR185" s="189"/>
      <c r="CS185" s="189"/>
      <c r="CT185" s="189"/>
      <c r="CU185" s="189"/>
      <c r="CV185" s="189"/>
      <c r="CW185" s="189"/>
      <c r="CX185" s="189"/>
      <c r="CY185" s="189"/>
      <c r="CZ185" s="189"/>
      <c r="DA185" s="189"/>
      <c r="DB185" s="189"/>
      <c r="DC185" s="189"/>
      <c r="DD185" s="189"/>
      <c r="DE185" s="189"/>
      <c r="DF185" s="189"/>
      <c r="DG185" s="189"/>
      <c r="DH185" s="189"/>
      <c r="DI185" s="189"/>
      <c r="DJ185" s="189"/>
      <c r="DK185" s="189"/>
      <c r="DL185" s="189"/>
      <c r="DM185" s="189"/>
      <c r="DN185" s="189"/>
      <c r="DO185" s="189"/>
      <c r="DP185" s="189"/>
      <c r="DQ185" s="189"/>
      <c r="DR185" s="189"/>
      <c r="DS185" s="189"/>
      <c r="DT185" s="189"/>
      <c r="DU185" s="189"/>
      <c r="DV185" s="189"/>
      <c r="DW185" s="189"/>
      <c r="DX185" s="189"/>
      <c r="DY185" s="189"/>
      <c r="DZ185" s="189"/>
      <c r="EA185" s="189"/>
      <c r="EB185" s="189"/>
      <c r="EC185" s="189"/>
      <c r="ED185" s="189"/>
      <c r="EE185" s="189"/>
      <c r="EF185" s="189"/>
      <c r="EG185" s="189"/>
      <c r="EH185" s="189"/>
      <c r="EI185" s="189"/>
      <c r="EJ185" s="189"/>
      <c r="EK185" s="189"/>
      <c r="EL185" s="189"/>
      <c r="EM185" s="189"/>
      <c r="EN185" s="189"/>
      <c r="EO185" s="189"/>
      <c r="EP185" s="189"/>
      <c r="EQ185" s="189"/>
      <c r="ER185" s="189"/>
      <c r="ES185" s="189"/>
      <c r="ET185" s="189"/>
      <c r="EU185" s="189"/>
      <c r="EV185" s="189"/>
      <c r="EW185" s="189"/>
      <c r="EX185" s="189"/>
      <c r="EY185" s="189"/>
      <c r="EZ185" s="189"/>
      <c r="FA185" s="189"/>
      <c r="FB185" s="189"/>
      <c r="FC185" s="189"/>
      <c r="FD185" s="189"/>
      <c r="FE185" s="189"/>
      <c r="FF185" s="189"/>
      <c r="FG185" s="189"/>
      <c r="FH185" s="189"/>
      <c r="FI185" s="189"/>
      <c r="FJ185" s="189"/>
      <c r="FK185" s="189"/>
      <c r="FL185" s="189"/>
      <c r="FM185" s="189"/>
      <c r="FN185" s="189"/>
      <c r="FO185" s="189"/>
      <c r="FP185" s="189"/>
      <c r="FQ185" s="189"/>
      <c r="FR185" s="189"/>
      <c r="FS185" s="189"/>
      <c r="FT185" s="189"/>
      <c r="FU185" s="189"/>
      <c r="FV185" s="189"/>
      <c r="FW185" s="189"/>
      <c r="FX185" s="189"/>
      <c r="FY185" s="189"/>
      <c r="FZ185" s="189"/>
      <c r="GA185" s="189"/>
      <c r="GB185" s="189"/>
      <c r="GC185" s="189"/>
      <c r="GD185" s="189"/>
      <c r="GE185" s="189"/>
      <c r="GF185" s="189"/>
      <c r="GG185" s="189"/>
      <c r="GH185" s="189"/>
      <c r="GI185" s="189"/>
      <c r="GJ185" s="189"/>
      <c r="GK185" s="189"/>
      <c r="GL185" s="189"/>
      <c r="GM185" s="189"/>
      <c r="GN185" s="189"/>
      <c r="GO185" s="189"/>
      <c r="GP185" s="189"/>
      <c r="GQ185" s="189"/>
      <c r="GR185" s="189"/>
      <c r="GS185" s="189"/>
      <c r="GT185" s="189"/>
      <c r="GU185" s="189"/>
      <c r="GV185" s="189"/>
      <c r="GW185" s="189"/>
      <c r="GX185" s="189"/>
      <c r="GY185" s="189"/>
      <c r="GZ185" s="189"/>
      <c r="HA185" s="189"/>
      <c r="HB185" s="189"/>
      <c r="HC185" s="189"/>
      <c r="HD185" s="189"/>
      <c r="HE185" s="189"/>
      <c r="HF185" s="189"/>
      <c r="HG185" s="189"/>
      <c r="HH185" s="189"/>
      <c r="HI185" s="189"/>
      <c r="HJ185" s="189"/>
      <c r="HK185" s="189"/>
      <c r="HL185" s="189"/>
      <c r="HM185" s="189"/>
      <c r="HN185" s="189"/>
      <c r="HO185" s="189"/>
      <c r="HP185" s="189"/>
      <c r="HQ185" s="189"/>
      <c r="HR185" s="189"/>
      <c r="HS185" s="189"/>
      <c r="HT185" s="189"/>
      <c r="HU185" s="189"/>
      <c r="HV185" s="189"/>
      <c r="HW185" s="189"/>
      <c r="HX185" s="189"/>
      <c r="HY185" s="189"/>
      <c r="HZ185" s="189"/>
      <c r="IA185" s="189"/>
      <c r="IB185" s="189"/>
      <c r="IC185" s="189"/>
      <c r="ID185" s="189"/>
      <c r="IE185" s="189"/>
      <c r="IF185" s="189"/>
      <c r="IG185" s="189"/>
      <c r="IH185" s="189"/>
    </row>
    <row r="186" spans="1:242" s="78" customFormat="1" x14ac:dyDescent="0.25">
      <c r="A186" s="195"/>
      <c r="B186" s="69" t="s">
        <v>226</v>
      </c>
      <c r="C186" s="456"/>
      <c r="D186" s="441"/>
      <c r="E186" s="103"/>
      <c r="F186" s="103"/>
      <c r="G186" s="103"/>
      <c r="H186" s="199"/>
      <c r="I186" s="245">
        <v>0</v>
      </c>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E186" s="191"/>
      <c r="AF186" s="191"/>
      <c r="AG186" s="191"/>
      <c r="AH186" s="191"/>
      <c r="AI186" s="191"/>
      <c r="AJ186" s="191"/>
      <c r="AK186" s="191"/>
      <c r="AL186" s="191"/>
      <c r="AM186" s="191"/>
      <c r="AN186" s="191"/>
      <c r="AO186" s="191"/>
      <c r="AP186" s="191"/>
      <c r="AQ186" s="191"/>
      <c r="AR186" s="191"/>
      <c r="AS186" s="191"/>
      <c r="AT186" s="191"/>
      <c r="AU186" s="191"/>
      <c r="AV186" s="191"/>
      <c r="AW186" s="191"/>
      <c r="AX186" s="191"/>
      <c r="AY186" s="191"/>
      <c r="AZ186" s="191"/>
      <c r="BA186" s="191"/>
      <c r="BB186" s="191"/>
      <c r="BC186" s="191"/>
      <c r="BD186" s="191"/>
      <c r="BE186" s="191"/>
      <c r="BF186" s="191"/>
      <c r="BG186" s="191"/>
      <c r="BH186" s="191"/>
      <c r="BI186" s="191"/>
      <c r="BJ186" s="191"/>
      <c r="BK186" s="191"/>
      <c r="BL186" s="191"/>
      <c r="BM186" s="191"/>
      <c r="BN186" s="191"/>
      <c r="BO186" s="191"/>
      <c r="BP186" s="191"/>
      <c r="BQ186" s="191"/>
      <c r="BR186" s="191"/>
      <c r="BS186" s="191"/>
      <c r="BT186" s="191"/>
      <c r="BU186" s="191"/>
      <c r="BV186" s="191"/>
      <c r="BW186" s="191"/>
      <c r="BX186" s="191"/>
      <c r="BY186" s="191"/>
      <c r="BZ186" s="191"/>
      <c r="CA186" s="191"/>
      <c r="CB186" s="191"/>
      <c r="CC186" s="191"/>
      <c r="CD186" s="191"/>
      <c r="CE186" s="191"/>
      <c r="CF186" s="191"/>
      <c r="CG186" s="191"/>
      <c r="CH186" s="191"/>
      <c r="CI186" s="191"/>
      <c r="CJ186" s="191"/>
      <c r="CK186" s="191"/>
      <c r="CL186" s="191"/>
      <c r="CM186" s="191"/>
      <c r="CN186" s="191"/>
      <c r="CO186" s="191"/>
      <c r="CP186" s="191"/>
      <c r="CQ186" s="191"/>
      <c r="CR186" s="191"/>
      <c r="CS186" s="191"/>
      <c r="CT186" s="191"/>
      <c r="CU186" s="191"/>
      <c r="CV186" s="191"/>
      <c r="CW186" s="191"/>
      <c r="CX186" s="191"/>
      <c r="CY186" s="191"/>
      <c r="CZ186" s="191"/>
      <c r="DA186" s="191"/>
      <c r="DB186" s="191"/>
      <c r="DC186" s="191"/>
      <c r="DD186" s="191"/>
      <c r="DE186" s="191"/>
      <c r="DF186" s="191"/>
      <c r="DG186" s="191"/>
      <c r="DH186" s="191"/>
      <c r="DI186" s="191"/>
      <c r="DJ186" s="191"/>
      <c r="DK186" s="191"/>
      <c r="DL186" s="191"/>
      <c r="DM186" s="191"/>
      <c r="DN186" s="191"/>
      <c r="DO186" s="191"/>
      <c r="DP186" s="191"/>
      <c r="DQ186" s="191"/>
      <c r="DR186" s="191"/>
      <c r="DS186" s="191"/>
      <c r="DT186" s="191"/>
      <c r="DU186" s="191"/>
      <c r="DV186" s="191"/>
      <c r="DW186" s="191"/>
      <c r="DX186" s="191"/>
      <c r="DY186" s="191"/>
      <c r="DZ186" s="191"/>
      <c r="EA186" s="191"/>
      <c r="EB186" s="191"/>
      <c r="EC186" s="191"/>
      <c r="ED186" s="191"/>
      <c r="EE186" s="191"/>
      <c r="EF186" s="191"/>
      <c r="EG186" s="191"/>
      <c r="EH186" s="191"/>
      <c r="EI186" s="191"/>
      <c r="EJ186" s="191"/>
      <c r="EK186" s="191"/>
      <c r="EL186" s="191"/>
      <c r="EM186" s="191"/>
      <c r="EN186" s="191"/>
      <c r="EO186" s="191"/>
      <c r="EP186" s="191"/>
      <c r="EQ186" s="191"/>
      <c r="ER186" s="191"/>
      <c r="ES186" s="191"/>
      <c r="ET186" s="191"/>
      <c r="EU186" s="191"/>
      <c r="EV186" s="191"/>
      <c r="EW186" s="191"/>
      <c r="EX186" s="191"/>
      <c r="EY186" s="191"/>
      <c r="EZ186" s="191"/>
      <c r="FA186" s="191"/>
      <c r="FB186" s="191"/>
      <c r="FC186" s="191"/>
      <c r="FD186" s="191"/>
      <c r="FE186" s="191"/>
      <c r="FF186" s="191"/>
      <c r="FG186" s="191"/>
      <c r="FH186" s="191"/>
      <c r="FI186" s="191"/>
      <c r="FJ186" s="191"/>
      <c r="FK186" s="191"/>
      <c r="FL186" s="191"/>
      <c r="FM186" s="191"/>
      <c r="FN186" s="191"/>
      <c r="FO186" s="191"/>
      <c r="FP186" s="191"/>
      <c r="FQ186" s="191"/>
      <c r="FR186" s="191"/>
      <c r="FS186" s="191"/>
      <c r="FT186" s="191"/>
      <c r="FU186" s="191"/>
      <c r="FV186" s="191"/>
      <c r="FW186" s="191"/>
      <c r="FX186" s="191"/>
      <c r="FY186" s="191"/>
      <c r="FZ186" s="191"/>
      <c r="GA186" s="191"/>
      <c r="GB186" s="191"/>
      <c r="GC186" s="191"/>
      <c r="GD186" s="191"/>
      <c r="GE186" s="191"/>
      <c r="GF186" s="191"/>
      <c r="GG186" s="191"/>
      <c r="GH186" s="191"/>
      <c r="GI186" s="191"/>
      <c r="GJ186" s="191"/>
      <c r="GK186" s="191"/>
      <c r="GL186" s="191"/>
      <c r="GM186" s="191"/>
      <c r="GN186" s="191"/>
      <c r="GO186" s="191"/>
      <c r="GP186" s="191"/>
      <c r="GQ186" s="191"/>
      <c r="GR186" s="191"/>
      <c r="GS186" s="191"/>
      <c r="GT186" s="191"/>
      <c r="GU186" s="191"/>
      <c r="GV186" s="191"/>
      <c r="GW186" s="191"/>
      <c r="GX186" s="191"/>
      <c r="GY186" s="191"/>
      <c r="GZ186" s="191"/>
      <c r="HA186" s="191"/>
      <c r="HB186" s="191"/>
      <c r="HC186" s="191"/>
      <c r="HD186" s="191"/>
      <c r="HE186" s="191"/>
      <c r="HF186" s="191"/>
      <c r="HG186" s="191"/>
      <c r="HH186" s="191"/>
      <c r="HI186" s="191"/>
      <c r="HJ186" s="191"/>
      <c r="HK186" s="191"/>
      <c r="HL186" s="191"/>
      <c r="HM186" s="191"/>
      <c r="HN186" s="191"/>
      <c r="HO186" s="191"/>
      <c r="HP186" s="191"/>
      <c r="HQ186" s="191"/>
      <c r="HR186" s="191"/>
      <c r="HS186" s="191"/>
      <c r="HT186" s="191"/>
      <c r="HU186" s="191"/>
      <c r="HV186" s="191"/>
      <c r="HW186" s="191"/>
      <c r="HX186" s="191"/>
      <c r="HY186" s="191"/>
      <c r="HZ186" s="191"/>
      <c r="IA186" s="191"/>
      <c r="IB186" s="191"/>
      <c r="IC186" s="191"/>
      <c r="ID186" s="191"/>
      <c r="IE186" s="191"/>
      <c r="IF186" s="191"/>
      <c r="IG186" s="191"/>
      <c r="IH186" s="191"/>
    </row>
    <row r="187" spans="1:242" s="78" customFormat="1" x14ac:dyDescent="0.25">
      <c r="A187" s="195"/>
      <c r="B187" s="69" t="s">
        <v>225</v>
      </c>
      <c r="C187" s="457"/>
      <c r="D187" s="441"/>
      <c r="E187" s="103"/>
      <c r="F187" s="103"/>
      <c r="G187" s="103"/>
      <c r="H187" s="199"/>
      <c r="I187" s="190">
        <v>5039.8</v>
      </c>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1"/>
      <c r="AY187" s="191"/>
      <c r="AZ187" s="191"/>
      <c r="BA187" s="191"/>
      <c r="BB187" s="191"/>
      <c r="BC187" s="191"/>
      <c r="BD187" s="191"/>
      <c r="BE187" s="191"/>
      <c r="BF187" s="191"/>
      <c r="BG187" s="191"/>
      <c r="BH187" s="191"/>
      <c r="BI187" s="191"/>
      <c r="BJ187" s="191"/>
      <c r="BK187" s="191"/>
      <c r="BL187" s="191"/>
      <c r="BM187" s="191"/>
      <c r="BN187" s="191"/>
      <c r="BO187" s="191"/>
      <c r="BP187" s="191"/>
      <c r="BQ187" s="191"/>
      <c r="BR187" s="191"/>
      <c r="BS187" s="191"/>
      <c r="BT187" s="191"/>
      <c r="BU187" s="191"/>
      <c r="BV187" s="191"/>
      <c r="BW187" s="191"/>
      <c r="BX187" s="191"/>
      <c r="BY187" s="191"/>
      <c r="BZ187" s="191"/>
      <c r="CA187" s="191"/>
      <c r="CB187" s="191"/>
      <c r="CC187" s="191"/>
      <c r="CD187" s="191"/>
      <c r="CE187" s="191"/>
      <c r="CF187" s="191"/>
      <c r="CG187" s="191"/>
      <c r="CH187" s="191"/>
      <c r="CI187" s="191"/>
      <c r="CJ187" s="191"/>
      <c r="CK187" s="191"/>
      <c r="CL187" s="191"/>
      <c r="CM187" s="191"/>
      <c r="CN187" s="191"/>
      <c r="CO187" s="191"/>
      <c r="CP187" s="191"/>
      <c r="CQ187" s="191"/>
      <c r="CR187" s="191"/>
      <c r="CS187" s="191"/>
      <c r="CT187" s="191"/>
      <c r="CU187" s="191"/>
      <c r="CV187" s="191"/>
      <c r="CW187" s="191"/>
      <c r="CX187" s="191"/>
      <c r="CY187" s="191"/>
      <c r="CZ187" s="191"/>
      <c r="DA187" s="191"/>
      <c r="DB187" s="191"/>
      <c r="DC187" s="191"/>
      <c r="DD187" s="191"/>
      <c r="DE187" s="191"/>
      <c r="DF187" s="191"/>
      <c r="DG187" s="191"/>
      <c r="DH187" s="191"/>
      <c r="DI187" s="191"/>
      <c r="DJ187" s="191"/>
      <c r="DK187" s="191"/>
      <c r="DL187" s="191"/>
      <c r="DM187" s="191"/>
      <c r="DN187" s="191"/>
      <c r="DO187" s="191"/>
      <c r="DP187" s="191"/>
      <c r="DQ187" s="191"/>
      <c r="DR187" s="191"/>
      <c r="DS187" s="191"/>
      <c r="DT187" s="191"/>
      <c r="DU187" s="191"/>
      <c r="DV187" s="191"/>
      <c r="DW187" s="191"/>
      <c r="DX187" s="191"/>
      <c r="DY187" s="191"/>
      <c r="DZ187" s="191"/>
      <c r="EA187" s="191"/>
      <c r="EB187" s="191"/>
      <c r="EC187" s="191"/>
      <c r="ED187" s="191"/>
      <c r="EE187" s="191"/>
      <c r="EF187" s="191"/>
      <c r="EG187" s="191"/>
      <c r="EH187" s="191"/>
      <c r="EI187" s="191"/>
      <c r="EJ187" s="191"/>
      <c r="EK187" s="191"/>
      <c r="EL187" s="191"/>
      <c r="EM187" s="191"/>
      <c r="EN187" s="191"/>
      <c r="EO187" s="191"/>
      <c r="EP187" s="191"/>
      <c r="EQ187" s="191"/>
      <c r="ER187" s="191"/>
      <c r="ES187" s="191"/>
      <c r="ET187" s="191"/>
      <c r="EU187" s="191"/>
      <c r="EV187" s="191"/>
      <c r="EW187" s="191"/>
      <c r="EX187" s="191"/>
      <c r="EY187" s="191"/>
      <c r="EZ187" s="191"/>
      <c r="FA187" s="191"/>
      <c r="FB187" s="191"/>
      <c r="FC187" s="191"/>
      <c r="FD187" s="191"/>
      <c r="FE187" s="191"/>
      <c r="FF187" s="191"/>
      <c r="FG187" s="191"/>
      <c r="FH187" s="191"/>
      <c r="FI187" s="191"/>
      <c r="FJ187" s="191"/>
      <c r="FK187" s="191"/>
      <c r="FL187" s="191"/>
      <c r="FM187" s="191"/>
      <c r="FN187" s="191"/>
      <c r="FO187" s="191"/>
      <c r="FP187" s="191"/>
      <c r="FQ187" s="191"/>
      <c r="FR187" s="191"/>
      <c r="FS187" s="191"/>
      <c r="FT187" s="191"/>
      <c r="FU187" s="191"/>
      <c r="FV187" s="191"/>
      <c r="FW187" s="191"/>
      <c r="FX187" s="191"/>
      <c r="FY187" s="191"/>
      <c r="FZ187" s="191"/>
      <c r="GA187" s="191"/>
      <c r="GB187" s="191"/>
      <c r="GC187" s="191"/>
      <c r="GD187" s="191"/>
      <c r="GE187" s="191"/>
      <c r="GF187" s="191"/>
      <c r="GG187" s="191"/>
      <c r="GH187" s="191"/>
      <c r="GI187" s="191"/>
      <c r="GJ187" s="191"/>
      <c r="GK187" s="191"/>
      <c r="GL187" s="191"/>
      <c r="GM187" s="191"/>
      <c r="GN187" s="191"/>
      <c r="GO187" s="191"/>
      <c r="GP187" s="191"/>
      <c r="GQ187" s="191"/>
      <c r="GR187" s="191"/>
      <c r="GS187" s="191"/>
      <c r="GT187" s="191"/>
      <c r="GU187" s="191"/>
      <c r="GV187" s="191"/>
      <c r="GW187" s="191"/>
      <c r="GX187" s="191"/>
      <c r="GY187" s="191"/>
      <c r="GZ187" s="191"/>
      <c r="HA187" s="191"/>
      <c r="HB187" s="191"/>
      <c r="HC187" s="191"/>
      <c r="HD187" s="191"/>
      <c r="HE187" s="191"/>
      <c r="HF187" s="191"/>
      <c r="HG187" s="191"/>
      <c r="HH187" s="191"/>
      <c r="HI187" s="191"/>
      <c r="HJ187" s="191"/>
      <c r="HK187" s="191"/>
      <c r="HL187" s="191"/>
      <c r="HM187" s="191"/>
      <c r="HN187" s="191"/>
      <c r="HO187" s="191"/>
      <c r="HP187" s="191"/>
      <c r="HQ187" s="191"/>
      <c r="HR187" s="191"/>
      <c r="HS187" s="191"/>
      <c r="HT187" s="191"/>
      <c r="HU187" s="191"/>
      <c r="HV187" s="191"/>
      <c r="HW187" s="191"/>
      <c r="HX187" s="191"/>
      <c r="HY187" s="191"/>
      <c r="HZ187" s="191"/>
      <c r="IA187" s="191"/>
      <c r="IB187" s="191"/>
      <c r="IC187" s="191"/>
      <c r="ID187" s="191"/>
      <c r="IE187" s="191"/>
      <c r="IF187" s="191"/>
      <c r="IG187" s="191"/>
      <c r="IH187" s="191"/>
    </row>
    <row r="188" spans="1:242" s="78" customFormat="1" ht="29.25" x14ac:dyDescent="0.25">
      <c r="A188" s="195"/>
      <c r="B188" s="246" t="s">
        <v>258</v>
      </c>
      <c r="C188" s="455" t="s">
        <v>184</v>
      </c>
      <c r="D188" s="441"/>
      <c r="E188" s="103"/>
      <c r="F188" s="103"/>
      <c r="G188" s="103"/>
      <c r="H188" s="199"/>
      <c r="I188" s="226"/>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1"/>
      <c r="AZ188" s="191"/>
      <c r="BA188" s="191"/>
      <c r="BB188" s="191"/>
      <c r="BC188" s="191"/>
      <c r="BD188" s="191"/>
      <c r="BE188" s="191"/>
      <c r="BF188" s="191"/>
      <c r="BG188" s="191"/>
      <c r="BH188" s="191"/>
      <c r="BI188" s="191"/>
      <c r="BJ188" s="191"/>
      <c r="BK188" s="191"/>
      <c r="BL188" s="191"/>
      <c r="BM188" s="191"/>
      <c r="BN188" s="191"/>
      <c r="BO188" s="191"/>
      <c r="BP188" s="191"/>
      <c r="BQ188" s="191"/>
      <c r="BR188" s="191"/>
      <c r="BS188" s="191"/>
      <c r="BT188" s="191"/>
      <c r="BU188" s="191"/>
      <c r="BV188" s="191"/>
      <c r="BW188" s="191"/>
      <c r="BX188" s="191"/>
      <c r="BY188" s="191"/>
      <c r="BZ188" s="191"/>
      <c r="CA188" s="191"/>
      <c r="CB188" s="191"/>
      <c r="CC188" s="191"/>
      <c r="CD188" s="191"/>
      <c r="CE188" s="191"/>
      <c r="CF188" s="191"/>
      <c r="CG188" s="191"/>
      <c r="CH188" s="191"/>
      <c r="CI188" s="191"/>
      <c r="CJ188" s="191"/>
      <c r="CK188" s="191"/>
      <c r="CL188" s="191"/>
      <c r="CM188" s="191"/>
      <c r="CN188" s="191"/>
      <c r="CO188" s="191"/>
      <c r="CP188" s="191"/>
      <c r="CQ188" s="191"/>
      <c r="CR188" s="191"/>
      <c r="CS188" s="191"/>
      <c r="CT188" s="191"/>
      <c r="CU188" s="191"/>
      <c r="CV188" s="191"/>
      <c r="CW188" s="191"/>
      <c r="CX188" s="191"/>
      <c r="CY188" s="191"/>
      <c r="CZ188" s="191"/>
      <c r="DA188" s="191"/>
      <c r="DB188" s="191"/>
      <c r="DC188" s="191"/>
      <c r="DD188" s="191"/>
      <c r="DE188" s="191"/>
      <c r="DF188" s="191"/>
      <c r="DG188" s="191"/>
      <c r="DH188" s="191"/>
      <c r="DI188" s="191"/>
      <c r="DJ188" s="191"/>
      <c r="DK188" s="191"/>
      <c r="DL188" s="191"/>
      <c r="DM188" s="191"/>
      <c r="DN188" s="191"/>
      <c r="DO188" s="191"/>
      <c r="DP188" s="191"/>
      <c r="DQ188" s="191"/>
      <c r="DR188" s="191"/>
      <c r="DS188" s="191"/>
      <c r="DT188" s="191"/>
      <c r="DU188" s="191"/>
      <c r="DV188" s="191"/>
      <c r="DW188" s="191"/>
      <c r="DX188" s="191"/>
      <c r="DY188" s="191"/>
      <c r="DZ188" s="191"/>
      <c r="EA188" s="191"/>
      <c r="EB188" s="191"/>
      <c r="EC188" s="191"/>
      <c r="ED188" s="191"/>
      <c r="EE188" s="191"/>
      <c r="EF188" s="191"/>
      <c r="EG188" s="191"/>
      <c r="EH188" s="191"/>
      <c r="EI188" s="191"/>
      <c r="EJ188" s="191"/>
      <c r="EK188" s="191"/>
      <c r="EL188" s="191"/>
      <c r="EM188" s="191"/>
      <c r="EN188" s="191"/>
      <c r="EO188" s="191"/>
      <c r="EP188" s="191"/>
      <c r="EQ188" s="191"/>
      <c r="ER188" s="191"/>
      <c r="ES188" s="191"/>
      <c r="ET188" s="191"/>
      <c r="EU188" s="191"/>
      <c r="EV188" s="191"/>
      <c r="EW188" s="191"/>
      <c r="EX188" s="191"/>
      <c r="EY188" s="191"/>
      <c r="EZ188" s="191"/>
      <c r="FA188" s="191"/>
      <c r="FB188" s="191"/>
      <c r="FC188" s="191"/>
      <c r="FD188" s="191"/>
      <c r="FE188" s="191"/>
      <c r="FF188" s="191"/>
      <c r="FG188" s="191"/>
      <c r="FH188" s="191"/>
      <c r="FI188" s="191"/>
      <c r="FJ188" s="191"/>
      <c r="FK188" s="191"/>
      <c r="FL188" s="191"/>
      <c r="FM188" s="191"/>
      <c r="FN188" s="191"/>
      <c r="FO188" s="191"/>
      <c r="FP188" s="191"/>
      <c r="FQ188" s="191"/>
      <c r="FR188" s="191"/>
      <c r="FS188" s="191"/>
      <c r="FT188" s="191"/>
      <c r="FU188" s="191"/>
      <c r="FV188" s="191"/>
      <c r="FW188" s="191"/>
      <c r="FX188" s="191"/>
      <c r="FY188" s="191"/>
      <c r="FZ188" s="191"/>
      <c r="GA188" s="191"/>
      <c r="GB188" s="191"/>
      <c r="GC188" s="191"/>
      <c r="GD188" s="191"/>
      <c r="GE188" s="191"/>
      <c r="GF188" s="191"/>
      <c r="GG188" s="191"/>
      <c r="GH188" s="191"/>
      <c r="GI188" s="191"/>
      <c r="GJ188" s="191"/>
      <c r="GK188" s="191"/>
      <c r="GL188" s="191"/>
      <c r="GM188" s="191"/>
      <c r="GN188" s="191"/>
      <c r="GO188" s="191"/>
      <c r="GP188" s="191"/>
      <c r="GQ188" s="191"/>
      <c r="GR188" s="191"/>
      <c r="GS188" s="191"/>
      <c r="GT188" s="191"/>
      <c r="GU188" s="191"/>
      <c r="GV188" s="191"/>
      <c r="GW188" s="191"/>
      <c r="GX188" s="191"/>
      <c r="GY188" s="191"/>
      <c r="GZ188" s="191"/>
      <c r="HA188" s="191"/>
      <c r="HB188" s="191"/>
      <c r="HC188" s="191"/>
      <c r="HD188" s="191"/>
      <c r="HE188" s="191"/>
      <c r="HF188" s="191"/>
      <c r="HG188" s="191"/>
      <c r="HH188" s="191"/>
      <c r="HI188" s="191"/>
      <c r="HJ188" s="191"/>
      <c r="HK188" s="191"/>
      <c r="HL188" s="191"/>
      <c r="HM188" s="191"/>
      <c r="HN188" s="191"/>
      <c r="HO188" s="191"/>
      <c r="HP188" s="191"/>
      <c r="HQ188" s="191"/>
      <c r="HR188" s="191"/>
      <c r="HS188" s="191"/>
      <c r="HT188" s="191"/>
      <c r="HU188" s="191"/>
      <c r="HV188" s="191"/>
      <c r="HW188" s="191"/>
      <c r="HX188" s="191"/>
      <c r="HY188" s="191"/>
      <c r="HZ188" s="191"/>
      <c r="IA188" s="191"/>
      <c r="IB188" s="191"/>
      <c r="IC188" s="191"/>
      <c r="ID188" s="191"/>
      <c r="IE188" s="191"/>
      <c r="IF188" s="191"/>
      <c r="IG188" s="191"/>
      <c r="IH188" s="191"/>
    </row>
    <row r="189" spans="1:242" s="78" customFormat="1" x14ac:dyDescent="0.25">
      <c r="A189" s="195"/>
      <c r="B189" s="69" t="s">
        <v>226</v>
      </c>
      <c r="C189" s="456"/>
      <c r="D189" s="441"/>
      <c r="E189" s="103"/>
      <c r="F189" s="103"/>
      <c r="G189" s="103"/>
      <c r="H189" s="199"/>
      <c r="I189" s="245">
        <v>0</v>
      </c>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191"/>
      <c r="AL189" s="191"/>
      <c r="AM189" s="191"/>
      <c r="AN189" s="191"/>
      <c r="AO189" s="191"/>
      <c r="AP189" s="191"/>
      <c r="AQ189" s="191"/>
      <c r="AR189" s="191"/>
      <c r="AS189" s="191"/>
      <c r="AT189" s="191"/>
      <c r="AU189" s="191"/>
      <c r="AV189" s="191"/>
      <c r="AW189" s="191"/>
      <c r="AX189" s="191"/>
      <c r="AY189" s="191"/>
      <c r="AZ189" s="191"/>
      <c r="BA189" s="191"/>
      <c r="BB189" s="191"/>
      <c r="BC189" s="191"/>
      <c r="BD189" s="191"/>
      <c r="BE189" s="191"/>
      <c r="BF189" s="191"/>
      <c r="BG189" s="191"/>
      <c r="BH189" s="191"/>
      <c r="BI189" s="191"/>
      <c r="BJ189" s="191"/>
      <c r="BK189" s="191"/>
      <c r="BL189" s="191"/>
      <c r="BM189" s="191"/>
      <c r="BN189" s="191"/>
      <c r="BO189" s="191"/>
      <c r="BP189" s="191"/>
      <c r="BQ189" s="191"/>
      <c r="BR189" s="191"/>
      <c r="BS189" s="191"/>
      <c r="BT189" s="191"/>
      <c r="BU189" s="191"/>
      <c r="BV189" s="191"/>
      <c r="BW189" s="191"/>
      <c r="BX189" s="191"/>
      <c r="BY189" s="191"/>
      <c r="BZ189" s="191"/>
      <c r="CA189" s="191"/>
      <c r="CB189" s="191"/>
      <c r="CC189" s="191"/>
      <c r="CD189" s="191"/>
      <c r="CE189" s="191"/>
      <c r="CF189" s="191"/>
      <c r="CG189" s="191"/>
      <c r="CH189" s="191"/>
      <c r="CI189" s="191"/>
      <c r="CJ189" s="191"/>
      <c r="CK189" s="191"/>
      <c r="CL189" s="191"/>
      <c r="CM189" s="191"/>
      <c r="CN189" s="191"/>
      <c r="CO189" s="191"/>
      <c r="CP189" s="191"/>
      <c r="CQ189" s="191"/>
      <c r="CR189" s="191"/>
      <c r="CS189" s="191"/>
      <c r="CT189" s="191"/>
      <c r="CU189" s="191"/>
      <c r="CV189" s="191"/>
      <c r="CW189" s="191"/>
      <c r="CX189" s="191"/>
      <c r="CY189" s="191"/>
      <c r="CZ189" s="191"/>
      <c r="DA189" s="191"/>
      <c r="DB189" s="191"/>
      <c r="DC189" s="191"/>
      <c r="DD189" s="191"/>
      <c r="DE189" s="191"/>
      <c r="DF189" s="191"/>
      <c r="DG189" s="191"/>
      <c r="DH189" s="191"/>
      <c r="DI189" s="191"/>
      <c r="DJ189" s="191"/>
      <c r="DK189" s="191"/>
      <c r="DL189" s="191"/>
      <c r="DM189" s="191"/>
      <c r="DN189" s="191"/>
      <c r="DO189" s="191"/>
      <c r="DP189" s="191"/>
      <c r="DQ189" s="191"/>
      <c r="DR189" s="191"/>
      <c r="DS189" s="191"/>
      <c r="DT189" s="191"/>
      <c r="DU189" s="191"/>
      <c r="DV189" s="191"/>
      <c r="DW189" s="191"/>
      <c r="DX189" s="191"/>
      <c r="DY189" s="191"/>
      <c r="DZ189" s="191"/>
      <c r="EA189" s="191"/>
      <c r="EB189" s="191"/>
      <c r="EC189" s="191"/>
      <c r="ED189" s="191"/>
      <c r="EE189" s="191"/>
      <c r="EF189" s="191"/>
      <c r="EG189" s="191"/>
      <c r="EH189" s="191"/>
      <c r="EI189" s="191"/>
      <c r="EJ189" s="191"/>
      <c r="EK189" s="191"/>
      <c r="EL189" s="191"/>
      <c r="EM189" s="191"/>
      <c r="EN189" s="191"/>
      <c r="EO189" s="191"/>
      <c r="EP189" s="191"/>
      <c r="EQ189" s="191"/>
      <c r="ER189" s="191"/>
      <c r="ES189" s="191"/>
      <c r="ET189" s="191"/>
      <c r="EU189" s="191"/>
      <c r="EV189" s="191"/>
      <c r="EW189" s="191"/>
      <c r="EX189" s="191"/>
      <c r="EY189" s="191"/>
      <c r="EZ189" s="191"/>
      <c r="FA189" s="191"/>
      <c r="FB189" s="191"/>
      <c r="FC189" s="191"/>
      <c r="FD189" s="191"/>
      <c r="FE189" s="191"/>
      <c r="FF189" s="191"/>
      <c r="FG189" s="191"/>
      <c r="FH189" s="191"/>
      <c r="FI189" s="191"/>
      <c r="FJ189" s="191"/>
      <c r="FK189" s="191"/>
      <c r="FL189" s="191"/>
      <c r="FM189" s="191"/>
      <c r="FN189" s="191"/>
      <c r="FO189" s="191"/>
      <c r="FP189" s="191"/>
      <c r="FQ189" s="191"/>
      <c r="FR189" s="191"/>
      <c r="FS189" s="191"/>
      <c r="FT189" s="191"/>
      <c r="FU189" s="191"/>
      <c r="FV189" s="191"/>
      <c r="FW189" s="191"/>
      <c r="FX189" s="191"/>
      <c r="FY189" s="191"/>
      <c r="FZ189" s="191"/>
      <c r="GA189" s="191"/>
      <c r="GB189" s="191"/>
      <c r="GC189" s="191"/>
      <c r="GD189" s="191"/>
      <c r="GE189" s="191"/>
      <c r="GF189" s="191"/>
      <c r="GG189" s="191"/>
      <c r="GH189" s="191"/>
      <c r="GI189" s="191"/>
      <c r="GJ189" s="191"/>
      <c r="GK189" s="191"/>
      <c r="GL189" s="191"/>
      <c r="GM189" s="191"/>
      <c r="GN189" s="191"/>
      <c r="GO189" s="191"/>
      <c r="GP189" s="191"/>
      <c r="GQ189" s="191"/>
      <c r="GR189" s="191"/>
      <c r="GS189" s="191"/>
      <c r="GT189" s="191"/>
      <c r="GU189" s="191"/>
      <c r="GV189" s="191"/>
      <c r="GW189" s="191"/>
      <c r="GX189" s="191"/>
      <c r="GY189" s="191"/>
      <c r="GZ189" s="191"/>
      <c r="HA189" s="191"/>
      <c r="HB189" s="191"/>
      <c r="HC189" s="191"/>
      <c r="HD189" s="191"/>
      <c r="HE189" s="191"/>
      <c r="HF189" s="191"/>
      <c r="HG189" s="191"/>
      <c r="HH189" s="191"/>
      <c r="HI189" s="191"/>
      <c r="HJ189" s="191"/>
      <c r="HK189" s="191"/>
      <c r="HL189" s="191"/>
      <c r="HM189" s="191"/>
      <c r="HN189" s="191"/>
      <c r="HO189" s="191"/>
      <c r="HP189" s="191"/>
      <c r="HQ189" s="191"/>
      <c r="HR189" s="191"/>
      <c r="HS189" s="191"/>
      <c r="HT189" s="191"/>
      <c r="HU189" s="191"/>
      <c r="HV189" s="191"/>
      <c r="HW189" s="191"/>
      <c r="HX189" s="191"/>
      <c r="HY189" s="191"/>
      <c r="HZ189" s="191"/>
      <c r="IA189" s="191"/>
      <c r="IB189" s="191"/>
      <c r="IC189" s="191"/>
      <c r="ID189" s="191"/>
      <c r="IE189" s="191"/>
      <c r="IF189" s="191"/>
      <c r="IG189" s="191"/>
      <c r="IH189" s="191"/>
    </row>
    <row r="190" spans="1:242" s="78" customFormat="1" x14ac:dyDescent="0.25">
      <c r="A190" s="195"/>
      <c r="B190" s="69" t="s">
        <v>225</v>
      </c>
      <c r="C190" s="457"/>
      <c r="D190" s="441"/>
      <c r="E190" s="103"/>
      <c r="F190" s="103"/>
      <c r="G190" s="103"/>
      <c r="H190" s="199"/>
      <c r="I190" s="190" t="s">
        <v>182</v>
      </c>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1"/>
      <c r="AY190" s="191"/>
      <c r="AZ190" s="191"/>
      <c r="BA190" s="191"/>
      <c r="BB190" s="191"/>
      <c r="BC190" s="191"/>
      <c r="BD190" s="191"/>
      <c r="BE190" s="191"/>
      <c r="BF190" s="191"/>
      <c r="BG190" s="191"/>
      <c r="BH190" s="191"/>
      <c r="BI190" s="191"/>
      <c r="BJ190" s="191"/>
      <c r="BK190" s="191"/>
      <c r="BL190" s="191"/>
      <c r="BM190" s="191"/>
      <c r="BN190" s="191"/>
      <c r="BO190" s="191"/>
      <c r="BP190" s="191"/>
      <c r="BQ190" s="191"/>
      <c r="BR190" s="191"/>
      <c r="BS190" s="191"/>
      <c r="BT190" s="191"/>
      <c r="BU190" s="191"/>
      <c r="BV190" s="191"/>
      <c r="BW190" s="191"/>
      <c r="BX190" s="191"/>
      <c r="BY190" s="191"/>
      <c r="BZ190" s="191"/>
      <c r="CA190" s="191"/>
      <c r="CB190" s="191"/>
      <c r="CC190" s="191"/>
      <c r="CD190" s="191"/>
      <c r="CE190" s="191"/>
      <c r="CF190" s="191"/>
      <c r="CG190" s="191"/>
      <c r="CH190" s="191"/>
      <c r="CI190" s="191"/>
      <c r="CJ190" s="191"/>
      <c r="CK190" s="191"/>
      <c r="CL190" s="191"/>
      <c r="CM190" s="191"/>
      <c r="CN190" s="191"/>
      <c r="CO190" s="191"/>
      <c r="CP190" s="191"/>
      <c r="CQ190" s="191"/>
      <c r="CR190" s="191"/>
      <c r="CS190" s="191"/>
      <c r="CT190" s="191"/>
      <c r="CU190" s="191"/>
      <c r="CV190" s="191"/>
      <c r="CW190" s="191"/>
      <c r="CX190" s="191"/>
      <c r="CY190" s="191"/>
      <c r="CZ190" s="191"/>
      <c r="DA190" s="191"/>
      <c r="DB190" s="191"/>
      <c r="DC190" s="191"/>
      <c r="DD190" s="191"/>
      <c r="DE190" s="191"/>
      <c r="DF190" s="191"/>
      <c r="DG190" s="191"/>
      <c r="DH190" s="191"/>
      <c r="DI190" s="191"/>
      <c r="DJ190" s="191"/>
      <c r="DK190" s="191"/>
      <c r="DL190" s="191"/>
      <c r="DM190" s="191"/>
      <c r="DN190" s="191"/>
      <c r="DO190" s="191"/>
      <c r="DP190" s="191"/>
      <c r="DQ190" s="191"/>
      <c r="DR190" s="191"/>
      <c r="DS190" s="191"/>
      <c r="DT190" s="191"/>
      <c r="DU190" s="191"/>
      <c r="DV190" s="191"/>
      <c r="DW190" s="191"/>
      <c r="DX190" s="191"/>
      <c r="DY190" s="191"/>
      <c r="DZ190" s="191"/>
      <c r="EA190" s="191"/>
      <c r="EB190" s="191"/>
      <c r="EC190" s="191"/>
      <c r="ED190" s="191"/>
      <c r="EE190" s="191"/>
      <c r="EF190" s="191"/>
      <c r="EG190" s="191"/>
      <c r="EH190" s="191"/>
      <c r="EI190" s="191"/>
      <c r="EJ190" s="191"/>
      <c r="EK190" s="191"/>
      <c r="EL190" s="191"/>
      <c r="EM190" s="191"/>
      <c r="EN190" s="191"/>
      <c r="EO190" s="191"/>
      <c r="EP190" s="191"/>
      <c r="EQ190" s="191"/>
      <c r="ER190" s="191"/>
      <c r="ES190" s="191"/>
      <c r="ET190" s="191"/>
      <c r="EU190" s="191"/>
      <c r="EV190" s="191"/>
      <c r="EW190" s="191"/>
      <c r="EX190" s="191"/>
      <c r="EY190" s="191"/>
      <c r="EZ190" s="191"/>
      <c r="FA190" s="191"/>
      <c r="FB190" s="191"/>
      <c r="FC190" s="191"/>
      <c r="FD190" s="191"/>
      <c r="FE190" s="191"/>
      <c r="FF190" s="191"/>
      <c r="FG190" s="191"/>
      <c r="FH190" s="191"/>
      <c r="FI190" s="191"/>
      <c r="FJ190" s="191"/>
      <c r="FK190" s="191"/>
      <c r="FL190" s="191"/>
      <c r="FM190" s="191"/>
      <c r="FN190" s="191"/>
      <c r="FO190" s="191"/>
      <c r="FP190" s="191"/>
      <c r="FQ190" s="191"/>
      <c r="FR190" s="191"/>
      <c r="FS190" s="191"/>
      <c r="FT190" s="191"/>
      <c r="FU190" s="191"/>
      <c r="FV190" s="191"/>
      <c r="FW190" s="191"/>
      <c r="FX190" s="191"/>
      <c r="FY190" s="191"/>
      <c r="FZ190" s="191"/>
      <c r="GA190" s="191"/>
      <c r="GB190" s="191"/>
      <c r="GC190" s="191"/>
      <c r="GD190" s="191"/>
      <c r="GE190" s="191"/>
      <c r="GF190" s="191"/>
      <c r="GG190" s="191"/>
      <c r="GH190" s="191"/>
      <c r="GI190" s="191"/>
      <c r="GJ190" s="191"/>
      <c r="GK190" s="191"/>
      <c r="GL190" s="191"/>
      <c r="GM190" s="191"/>
      <c r="GN190" s="191"/>
      <c r="GO190" s="191"/>
      <c r="GP190" s="191"/>
      <c r="GQ190" s="191"/>
      <c r="GR190" s="191"/>
      <c r="GS190" s="191"/>
      <c r="GT190" s="191"/>
      <c r="GU190" s="191"/>
      <c r="GV190" s="191"/>
      <c r="GW190" s="191"/>
      <c r="GX190" s="191"/>
      <c r="GY190" s="191"/>
      <c r="GZ190" s="191"/>
      <c r="HA190" s="191"/>
      <c r="HB190" s="191"/>
      <c r="HC190" s="191"/>
      <c r="HD190" s="191"/>
      <c r="HE190" s="191"/>
      <c r="HF190" s="191"/>
      <c r="HG190" s="191"/>
      <c r="HH190" s="191"/>
      <c r="HI190" s="191"/>
      <c r="HJ190" s="191"/>
      <c r="HK190" s="191"/>
      <c r="HL190" s="191"/>
      <c r="HM190" s="191"/>
      <c r="HN190" s="191"/>
      <c r="HO190" s="191"/>
      <c r="HP190" s="191"/>
      <c r="HQ190" s="191"/>
      <c r="HR190" s="191"/>
      <c r="HS190" s="191"/>
      <c r="HT190" s="191"/>
      <c r="HU190" s="191"/>
      <c r="HV190" s="191"/>
      <c r="HW190" s="191"/>
      <c r="HX190" s="191"/>
      <c r="HY190" s="191"/>
      <c r="HZ190" s="191"/>
      <c r="IA190" s="191"/>
      <c r="IB190" s="191"/>
      <c r="IC190" s="191"/>
      <c r="ID190" s="191"/>
      <c r="IE190" s="191"/>
      <c r="IF190" s="191"/>
      <c r="IG190" s="191"/>
      <c r="IH190" s="191"/>
    </row>
    <row r="191" spans="1:242" s="157" customFormat="1" ht="29.25" x14ac:dyDescent="0.25">
      <c r="A191" s="196"/>
      <c r="B191" s="288" t="s">
        <v>258</v>
      </c>
      <c r="C191" s="455" t="s">
        <v>183</v>
      </c>
      <c r="D191" s="441"/>
      <c r="E191" s="240"/>
      <c r="F191" s="240"/>
      <c r="G191" s="240"/>
      <c r="H191" s="241"/>
      <c r="I191" s="78"/>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89"/>
      <c r="AY191" s="189"/>
      <c r="AZ191" s="189"/>
      <c r="BA191" s="189"/>
      <c r="BB191" s="189"/>
      <c r="BC191" s="189"/>
      <c r="BD191" s="189"/>
      <c r="BE191" s="189"/>
      <c r="BF191" s="189"/>
      <c r="BG191" s="189"/>
      <c r="BH191" s="189"/>
      <c r="BI191" s="189"/>
      <c r="BJ191" s="189"/>
      <c r="BK191" s="189"/>
      <c r="BL191" s="189"/>
      <c r="BM191" s="189"/>
      <c r="BN191" s="189"/>
      <c r="BO191" s="189"/>
      <c r="BP191" s="189"/>
      <c r="BQ191" s="189"/>
      <c r="BR191" s="189"/>
      <c r="BS191" s="189"/>
      <c r="BT191" s="189"/>
      <c r="BU191" s="189"/>
      <c r="BV191" s="189"/>
      <c r="BW191" s="189"/>
      <c r="BX191" s="189"/>
      <c r="BY191" s="189"/>
      <c r="BZ191" s="189"/>
      <c r="CA191" s="189"/>
      <c r="CB191" s="189"/>
      <c r="CC191" s="189"/>
      <c r="CD191" s="189"/>
      <c r="CE191" s="189"/>
      <c r="CF191" s="189"/>
      <c r="CG191" s="189"/>
      <c r="CH191" s="189"/>
      <c r="CI191" s="189"/>
      <c r="CJ191" s="189"/>
      <c r="CK191" s="189"/>
      <c r="CL191" s="189"/>
      <c r="CM191" s="189"/>
      <c r="CN191" s="189"/>
      <c r="CO191" s="189"/>
      <c r="CP191" s="189"/>
      <c r="CQ191" s="189"/>
      <c r="CR191" s="189"/>
      <c r="CS191" s="189"/>
      <c r="CT191" s="189"/>
      <c r="CU191" s="189"/>
      <c r="CV191" s="189"/>
      <c r="CW191" s="189"/>
      <c r="CX191" s="189"/>
      <c r="CY191" s="189"/>
      <c r="CZ191" s="189"/>
      <c r="DA191" s="189"/>
      <c r="DB191" s="189"/>
      <c r="DC191" s="189"/>
      <c r="DD191" s="189"/>
      <c r="DE191" s="189"/>
      <c r="DF191" s="189"/>
      <c r="DG191" s="189"/>
      <c r="DH191" s="189"/>
      <c r="DI191" s="189"/>
      <c r="DJ191" s="189"/>
      <c r="DK191" s="189"/>
      <c r="DL191" s="189"/>
      <c r="DM191" s="189"/>
      <c r="DN191" s="189"/>
      <c r="DO191" s="189"/>
      <c r="DP191" s="189"/>
      <c r="DQ191" s="189"/>
      <c r="DR191" s="189"/>
      <c r="DS191" s="189"/>
      <c r="DT191" s="189"/>
      <c r="DU191" s="189"/>
      <c r="DV191" s="189"/>
      <c r="DW191" s="189"/>
      <c r="DX191" s="189"/>
      <c r="DY191" s="189"/>
      <c r="DZ191" s="189"/>
      <c r="EA191" s="189"/>
      <c r="EB191" s="189"/>
      <c r="EC191" s="189"/>
      <c r="ED191" s="189"/>
      <c r="EE191" s="189"/>
      <c r="EF191" s="189"/>
      <c r="EG191" s="189"/>
      <c r="EH191" s="189"/>
      <c r="EI191" s="189"/>
      <c r="EJ191" s="189"/>
      <c r="EK191" s="189"/>
      <c r="EL191" s="189"/>
      <c r="EM191" s="189"/>
      <c r="EN191" s="189"/>
      <c r="EO191" s="189"/>
      <c r="EP191" s="189"/>
      <c r="EQ191" s="189"/>
      <c r="ER191" s="189"/>
      <c r="ES191" s="189"/>
      <c r="ET191" s="189"/>
      <c r="EU191" s="189"/>
      <c r="EV191" s="189"/>
      <c r="EW191" s="189"/>
      <c r="EX191" s="189"/>
      <c r="EY191" s="189"/>
      <c r="EZ191" s="189"/>
      <c r="FA191" s="189"/>
      <c r="FB191" s="189"/>
      <c r="FC191" s="189"/>
      <c r="FD191" s="189"/>
      <c r="FE191" s="189"/>
      <c r="FF191" s="189"/>
      <c r="FG191" s="189"/>
      <c r="FH191" s="189"/>
      <c r="FI191" s="189"/>
      <c r="FJ191" s="189"/>
      <c r="FK191" s="189"/>
      <c r="FL191" s="189"/>
      <c r="FM191" s="189"/>
      <c r="FN191" s="189"/>
      <c r="FO191" s="189"/>
      <c r="FP191" s="189"/>
      <c r="FQ191" s="189"/>
      <c r="FR191" s="189"/>
      <c r="FS191" s="189"/>
      <c r="FT191" s="189"/>
      <c r="FU191" s="189"/>
      <c r="FV191" s="189"/>
      <c r="FW191" s="189"/>
      <c r="FX191" s="189"/>
      <c r="FY191" s="189"/>
      <c r="FZ191" s="189"/>
      <c r="GA191" s="189"/>
      <c r="GB191" s="189"/>
      <c r="GC191" s="189"/>
      <c r="GD191" s="189"/>
      <c r="GE191" s="189"/>
      <c r="GF191" s="189"/>
      <c r="GG191" s="189"/>
      <c r="GH191" s="189"/>
      <c r="GI191" s="189"/>
      <c r="GJ191" s="189"/>
      <c r="GK191" s="189"/>
      <c r="GL191" s="189"/>
      <c r="GM191" s="189"/>
      <c r="GN191" s="189"/>
      <c r="GO191" s="189"/>
      <c r="GP191" s="189"/>
      <c r="GQ191" s="189"/>
      <c r="GR191" s="189"/>
      <c r="GS191" s="189"/>
      <c r="GT191" s="189"/>
      <c r="GU191" s="189"/>
      <c r="GV191" s="189"/>
      <c r="GW191" s="189"/>
      <c r="GX191" s="189"/>
      <c r="GY191" s="189"/>
      <c r="GZ191" s="189"/>
      <c r="HA191" s="189"/>
      <c r="HB191" s="189"/>
      <c r="HC191" s="189"/>
      <c r="HD191" s="189"/>
      <c r="HE191" s="189"/>
      <c r="HF191" s="189"/>
      <c r="HG191" s="189"/>
      <c r="HH191" s="189"/>
      <c r="HI191" s="189"/>
      <c r="HJ191" s="189"/>
      <c r="HK191" s="189"/>
      <c r="HL191" s="189"/>
      <c r="HM191" s="189"/>
      <c r="HN191" s="189"/>
      <c r="HO191" s="189"/>
      <c r="HP191" s="189"/>
      <c r="HQ191" s="189"/>
      <c r="HR191" s="189"/>
      <c r="HS191" s="189"/>
      <c r="HT191" s="189"/>
      <c r="HU191" s="189"/>
      <c r="HV191" s="189"/>
      <c r="HW191" s="189"/>
      <c r="HX191" s="189"/>
      <c r="HY191" s="189"/>
      <c r="HZ191" s="189"/>
      <c r="IA191" s="189"/>
      <c r="IB191" s="189"/>
      <c r="IC191" s="189"/>
      <c r="ID191" s="189"/>
      <c r="IE191" s="189"/>
      <c r="IF191" s="189"/>
      <c r="IG191" s="189"/>
      <c r="IH191" s="189"/>
    </row>
    <row r="192" spans="1:242" s="78" customFormat="1" x14ac:dyDescent="0.25">
      <c r="A192" s="195"/>
      <c r="B192" s="69" t="s">
        <v>226</v>
      </c>
      <c r="C192" s="456"/>
      <c r="D192" s="441"/>
      <c r="E192" s="81"/>
      <c r="F192" s="81"/>
      <c r="G192" s="81"/>
      <c r="H192" s="199"/>
      <c r="I192" s="245">
        <v>0</v>
      </c>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191"/>
      <c r="AX192" s="191"/>
      <c r="AY192" s="191"/>
      <c r="AZ192" s="191"/>
      <c r="BA192" s="191"/>
      <c r="BB192" s="191"/>
      <c r="BC192" s="191"/>
      <c r="BD192" s="191"/>
      <c r="BE192" s="191"/>
      <c r="BF192" s="191"/>
      <c r="BG192" s="191"/>
      <c r="BH192" s="191"/>
      <c r="BI192" s="191"/>
      <c r="BJ192" s="191"/>
      <c r="BK192" s="191"/>
      <c r="BL192" s="191"/>
      <c r="BM192" s="191"/>
      <c r="BN192" s="191"/>
      <c r="BO192" s="191"/>
      <c r="BP192" s="191"/>
      <c r="BQ192" s="191"/>
      <c r="BR192" s="191"/>
      <c r="BS192" s="191"/>
      <c r="BT192" s="191"/>
      <c r="BU192" s="191"/>
      <c r="BV192" s="191"/>
      <c r="BW192" s="191"/>
      <c r="BX192" s="191"/>
      <c r="BY192" s="191"/>
      <c r="BZ192" s="191"/>
      <c r="CA192" s="191"/>
      <c r="CB192" s="191"/>
      <c r="CC192" s="191"/>
      <c r="CD192" s="191"/>
      <c r="CE192" s="191"/>
      <c r="CF192" s="191"/>
      <c r="CG192" s="191"/>
      <c r="CH192" s="191"/>
      <c r="CI192" s="191"/>
      <c r="CJ192" s="191"/>
      <c r="CK192" s="191"/>
      <c r="CL192" s="191"/>
      <c r="CM192" s="191"/>
      <c r="CN192" s="191"/>
      <c r="CO192" s="191"/>
      <c r="CP192" s="191"/>
      <c r="CQ192" s="191"/>
      <c r="CR192" s="191"/>
      <c r="CS192" s="191"/>
      <c r="CT192" s="191"/>
      <c r="CU192" s="191"/>
      <c r="CV192" s="191"/>
      <c r="CW192" s="191"/>
      <c r="CX192" s="191"/>
      <c r="CY192" s="191"/>
      <c r="CZ192" s="191"/>
      <c r="DA192" s="191"/>
      <c r="DB192" s="191"/>
      <c r="DC192" s="191"/>
      <c r="DD192" s="191"/>
      <c r="DE192" s="191"/>
      <c r="DF192" s="191"/>
      <c r="DG192" s="191"/>
      <c r="DH192" s="191"/>
      <c r="DI192" s="191"/>
      <c r="DJ192" s="191"/>
      <c r="DK192" s="191"/>
      <c r="DL192" s="191"/>
      <c r="DM192" s="191"/>
      <c r="DN192" s="191"/>
      <c r="DO192" s="191"/>
      <c r="DP192" s="191"/>
      <c r="DQ192" s="191"/>
      <c r="DR192" s="191"/>
      <c r="DS192" s="191"/>
      <c r="DT192" s="191"/>
      <c r="DU192" s="191"/>
      <c r="DV192" s="191"/>
      <c r="DW192" s="191"/>
      <c r="DX192" s="191"/>
      <c r="DY192" s="191"/>
      <c r="DZ192" s="191"/>
      <c r="EA192" s="191"/>
      <c r="EB192" s="191"/>
      <c r="EC192" s="191"/>
      <c r="ED192" s="191"/>
      <c r="EE192" s="191"/>
      <c r="EF192" s="191"/>
      <c r="EG192" s="191"/>
      <c r="EH192" s="191"/>
      <c r="EI192" s="191"/>
      <c r="EJ192" s="191"/>
      <c r="EK192" s="191"/>
      <c r="EL192" s="191"/>
      <c r="EM192" s="191"/>
      <c r="EN192" s="191"/>
      <c r="EO192" s="191"/>
      <c r="EP192" s="191"/>
      <c r="EQ192" s="191"/>
      <c r="ER192" s="191"/>
      <c r="ES192" s="191"/>
      <c r="ET192" s="191"/>
      <c r="EU192" s="191"/>
      <c r="EV192" s="191"/>
      <c r="EW192" s="191"/>
      <c r="EX192" s="191"/>
      <c r="EY192" s="191"/>
      <c r="EZ192" s="191"/>
      <c r="FA192" s="191"/>
      <c r="FB192" s="191"/>
      <c r="FC192" s="191"/>
      <c r="FD192" s="191"/>
      <c r="FE192" s="191"/>
      <c r="FF192" s="191"/>
      <c r="FG192" s="191"/>
      <c r="FH192" s="191"/>
      <c r="FI192" s="191"/>
      <c r="FJ192" s="191"/>
      <c r="FK192" s="191"/>
      <c r="FL192" s="191"/>
      <c r="FM192" s="191"/>
      <c r="FN192" s="191"/>
      <c r="FO192" s="191"/>
      <c r="FP192" s="191"/>
      <c r="FQ192" s="191"/>
      <c r="FR192" s="191"/>
      <c r="FS192" s="191"/>
      <c r="FT192" s="191"/>
      <c r="FU192" s="191"/>
      <c r="FV192" s="191"/>
      <c r="FW192" s="191"/>
      <c r="FX192" s="191"/>
      <c r="FY192" s="191"/>
      <c r="FZ192" s="191"/>
      <c r="GA192" s="191"/>
      <c r="GB192" s="191"/>
      <c r="GC192" s="191"/>
      <c r="GD192" s="191"/>
      <c r="GE192" s="191"/>
      <c r="GF192" s="191"/>
      <c r="GG192" s="191"/>
      <c r="GH192" s="191"/>
      <c r="GI192" s="191"/>
      <c r="GJ192" s="191"/>
      <c r="GK192" s="191"/>
      <c r="GL192" s="191"/>
      <c r="GM192" s="191"/>
      <c r="GN192" s="191"/>
      <c r="GO192" s="191"/>
      <c r="GP192" s="191"/>
      <c r="GQ192" s="191"/>
      <c r="GR192" s="191"/>
      <c r="GS192" s="191"/>
      <c r="GT192" s="191"/>
      <c r="GU192" s="191"/>
      <c r="GV192" s="191"/>
      <c r="GW192" s="191"/>
      <c r="GX192" s="191"/>
      <c r="GY192" s="191"/>
      <c r="GZ192" s="191"/>
      <c r="HA192" s="191"/>
      <c r="HB192" s="191"/>
      <c r="HC192" s="191"/>
      <c r="HD192" s="191"/>
      <c r="HE192" s="191"/>
      <c r="HF192" s="191"/>
      <c r="HG192" s="191"/>
      <c r="HH192" s="191"/>
      <c r="HI192" s="191"/>
      <c r="HJ192" s="191"/>
      <c r="HK192" s="191"/>
      <c r="HL192" s="191"/>
      <c r="HM192" s="191"/>
      <c r="HN192" s="191"/>
      <c r="HO192" s="191"/>
      <c r="HP192" s="191"/>
      <c r="HQ192" s="191"/>
      <c r="HR192" s="191"/>
      <c r="HS192" s="191"/>
      <c r="HT192" s="191"/>
      <c r="HU192" s="191"/>
      <c r="HV192" s="191"/>
      <c r="HW192" s="191"/>
      <c r="HX192" s="191"/>
      <c r="HY192" s="191"/>
      <c r="HZ192" s="191"/>
      <c r="IA192" s="191"/>
      <c r="IB192" s="191"/>
      <c r="IC192" s="191"/>
      <c r="ID192" s="191"/>
      <c r="IE192" s="191"/>
      <c r="IF192" s="191"/>
      <c r="IG192" s="191"/>
      <c r="IH192" s="191"/>
    </row>
    <row r="193" spans="1:242" s="78" customFormat="1" x14ac:dyDescent="0.25">
      <c r="A193" s="195"/>
      <c r="B193" s="69" t="s">
        <v>225</v>
      </c>
      <c r="C193" s="457"/>
      <c r="D193" s="442"/>
      <c r="E193" s="81"/>
      <c r="F193" s="81"/>
      <c r="G193" s="81"/>
      <c r="H193" s="199"/>
      <c r="I193" s="190">
        <v>8951.51</v>
      </c>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c r="BA193" s="191"/>
      <c r="BB193" s="191"/>
      <c r="BC193" s="191"/>
      <c r="BD193" s="191"/>
      <c r="BE193" s="191"/>
      <c r="BF193" s="191"/>
      <c r="BG193" s="191"/>
      <c r="BH193" s="191"/>
      <c r="BI193" s="191"/>
      <c r="BJ193" s="191"/>
      <c r="BK193" s="191"/>
      <c r="BL193" s="191"/>
      <c r="BM193" s="191"/>
      <c r="BN193" s="191"/>
      <c r="BO193" s="191"/>
      <c r="BP193" s="191"/>
      <c r="BQ193" s="191"/>
      <c r="BR193" s="191"/>
      <c r="BS193" s="191"/>
      <c r="BT193" s="191"/>
      <c r="BU193" s="191"/>
      <c r="BV193" s="191"/>
      <c r="BW193" s="191"/>
      <c r="BX193" s="191"/>
      <c r="BY193" s="191"/>
      <c r="BZ193" s="191"/>
      <c r="CA193" s="191"/>
      <c r="CB193" s="191"/>
      <c r="CC193" s="191"/>
      <c r="CD193" s="191"/>
      <c r="CE193" s="191"/>
      <c r="CF193" s="191"/>
      <c r="CG193" s="191"/>
      <c r="CH193" s="191"/>
      <c r="CI193" s="191"/>
      <c r="CJ193" s="191"/>
      <c r="CK193" s="191"/>
      <c r="CL193" s="191"/>
      <c r="CM193" s="191"/>
      <c r="CN193" s="191"/>
      <c r="CO193" s="191"/>
      <c r="CP193" s="191"/>
      <c r="CQ193" s="191"/>
      <c r="CR193" s="191"/>
      <c r="CS193" s="191"/>
      <c r="CT193" s="191"/>
      <c r="CU193" s="191"/>
      <c r="CV193" s="191"/>
      <c r="CW193" s="191"/>
      <c r="CX193" s="191"/>
      <c r="CY193" s="191"/>
      <c r="CZ193" s="191"/>
      <c r="DA193" s="191"/>
      <c r="DB193" s="191"/>
      <c r="DC193" s="191"/>
      <c r="DD193" s="191"/>
      <c r="DE193" s="191"/>
      <c r="DF193" s="191"/>
      <c r="DG193" s="191"/>
      <c r="DH193" s="191"/>
      <c r="DI193" s="191"/>
      <c r="DJ193" s="191"/>
      <c r="DK193" s="191"/>
      <c r="DL193" s="191"/>
      <c r="DM193" s="191"/>
      <c r="DN193" s="191"/>
      <c r="DO193" s="191"/>
      <c r="DP193" s="191"/>
      <c r="DQ193" s="191"/>
      <c r="DR193" s="191"/>
      <c r="DS193" s="191"/>
      <c r="DT193" s="191"/>
      <c r="DU193" s="191"/>
      <c r="DV193" s="191"/>
      <c r="DW193" s="191"/>
      <c r="DX193" s="191"/>
      <c r="DY193" s="191"/>
      <c r="DZ193" s="191"/>
      <c r="EA193" s="191"/>
      <c r="EB193" s="191"/>
      <c r="EC193" s="191"/>
      <c r="ED193" s="191"/>
      <c r="EE193" s="191"/>
      <c r="EF193" s="191"/>
      <c r="EG193" s="191"/>
      <c r="EH193" s="191"/>
      <c r="EI193" s="191"/>
      <c r="EJ193" s="191"/>
      <c r="EK193" s="191"/>
      <c r="EL193" s="191"/>
      <c r="EM193" s="191"/>
      <c r="EN193" s="191"/>
      <c r="EO193" s="191"/>
      <c r="EP193" s="191"/>
      <c r="EQ193" s="191"/>
      <c r="ER193" s="191"/>
      <c r="ES193" s="191"/>
      <c r="ET193" s="191"/>
      <c r="EU193" s="191"/>
      <c r="EV193" s="191"/>
      <c r="EW193" s="191"/>
      <c r="EX193" s="191"/>
      <c r="EY193" s="191"/>
      <c r="EZ193" s="191"/>
      <c r="FA193" s="191"/>
      <c r="FB193" s="191"/>
      <c r="FC193" s="191"/>
      <c r="FD193" s="191"/>
      <c r="FE193" s="191"/>
      <c r="FF193" s="191"/>
      <c r="FG193" s="191"/>
      <c r="FH193" s="191"/>
      <c r="FI193" s="191"/>
      <c r="FJ193" s="191"/>
      <c r="FK193" s="191"/>
      <c r="FL193" s="191"/>
      <c r="FM193" s="191"/>
      <c r="FN193" s="191"/>
      <c r="FO193" s="191"/>
      <c r="FP193" s="191"/>
      <c r="FQ193" s="191"/>
      <c r="FR193" s="191"/>
      <c r="FS193" s="191"/>
      <c r="FT193" s="191"/>
      <c r="FU193" s="191"/>
      <c r="FV193" s="191"/>
      <c r="FW193" s="191"/>
      <c r="FX193" s="191"/>
      <c r="FY193" s="191"/>
      <c r="FZ193" s="191"/>
      <c r="GA193" s="191"/>
      <c r="GB193" s="191"/>
      <c r="GC193" s="191"/>
      <c r="GD193" s="191"/>
      <c r="GE193" s="191"/>
      <c r="GF193" s="191"/>
      <c r="GG193" s="191"/>
      <c r="GH193" s="191"/>
      <c r="GI193" s="191"/>
      <c r="GJ193" s="191"/>
      <c r="GK193" s="191"/>
      <c r="GL193" s="191"/>
      <c r="GM193" s="191"/>
      <c r="GN193" s="191"/>
      <c r="GO193" s="191"/>
      <c r="GP193" s="191"/>
      <c r="GQ193" s="191"/>
      <c r="GR193" s="191"/>
      <c r="GS193" s="191"/>
      <c r="GT193" s="191"/>
      <c r="GU193" s="191"/>
      <c r="GV193" s="191"/>
      <c r="GW193" s="191"/>
      <c r="GX193" s="191"/>
      <c r="GY193" s="191"/>
      <c r="GZ193" s="191"/>
      <c r="HA193" s="191"/>
      <c r="HB193" s="191"/>
      <c r="HC193" s="191"/>
      <c r="HD193" s="191"/>
      <c r="HE193" s="191"/>
      <c r="HF193" s="191"/>
      <c r="HG193" s="191"/>
      <c r="HH193" s="191"/>
      <c r="HI193" s="191"/>
      <c r="HJ193" s="191"/>
      <c r="HK193" s="191"/>
      <c r="HL193" s="191"/>
      <c r="HM193" s="191"/>
      <c r="HN193" s="191"/>
      <c r="HO193" s="191"/>
      <c r="HP193" s="191"/>
      <c r="HQ193" s="191"/>
      <c r="HR193" s="191"/>
      <c r="HS193" s="191"/>
      <c r="HT193" s="191"/>
      <c r="HU193" s="191"/>
      <c r="HV193" s="191"/>
      <c r="HW193" s="191"/>
      <c r="HX193" s="191"/>
      <c r="HY193" s="191"/>
      <c r="HZ193" s="191"/>
      <c r="IA193" s="191"/>
      <c r="IB193" s="191"/>
      <c r="IC193" s="191"/>
      <c r="ID193" s="191"/>
      <c r="IE193" s="191"/>
      <c r="IF193" s="191"/>
      <c r="IG193" s="191"/>
      <c r="IH193" s="191"/>
    </row>
    <row r="194" spans="1:242" ht="15.75" x14ac:dyDescent="0.25">
      <c r="A194" s="47" t="s">
        <v>138</v>
      </c>
      <c r="B194" s="48"/>
      <c r="C194" s="47"/>
      <c r="D194" s="200"/>
      <c r="E194" s="200"/>
      <c r="F194" s="200"/>
      <c r="G194" s="200"/>
      <c r="H194" s="197"/>
      <c r="I194" s="198"/>
      <c r="J194" s="191"/>
      <c r="K194" s="191"/>
      <c r="L194" s="191"/>
      <c r="M194" s="191"/>
      <c r="N194" s="191"/>
      <c r="O194" s="191"/>
      <c r="P194" s="191"/>
      <c r="Q194" s="191"/>
      <c r="R194" s="191"/>
      <c r="S194" s="191"/>
      <c r="T194" s="191"/>
      <c r="U194" s="191"/>
      <c r="V194" s="191"/>
      <c r="W194" s="191"/>
      <c r="X194" s="191"/>
      <c r="Y194" s="191"/>
      <c r="Z194" s="191"/>
      <c r="AA194" s="191"/>
      <c r="AB194" s="191"/>
      <c r="AC194" s="191"/>
      <c r="AD194" s="191"/>
      <c r="AE194" s="191"/>
      <c r="AF194" s="191"/>
      <c r="AG194" s="191"/>
      <c r="AH194" s="191"/>
      <c r="AI194" s="191"/>
      <c r="AJ194" s="191"/>
      <c r="AK194" s="191"/>
      <c r="AL194" s="191"/>
      <c r="AM194" s="191"/>
      <c r="AN194" s="191"/>
      <c r="AO194" s="191"/>
      <c r="AP194" s="191"/>
      <c r="AQ194" s="191"/>
      <c r="AR194" s="191"/>
      <c r="AS194" s="191"/>
      <c r="AT194" s="191"/>
      <c r="AU194" s="191"/>
      <c r="AV194" s="191"/>
      <c r="AW194" s="191"/>
      <c r="AX194" s="191"/>
      <c r="AY194" s="191"/>
      <c r="AZ194" s="191"/>
      <c r="BA194" s="191"/>
      <c r="BB194" s="191"/>
      <c r="BC194" s="191"/>
      <c r="BD194" s="191"/>
      <c r="BE194" s="191"/>
      <c r="BF194" s="191"/>
      <c r="BG194" s="191"/>
      <c r="BH194" s="191"/>
      <c r="BI194" s="191"/>
      <c r="BJ194" s="191"/>
      <c r="BK194" s="191"/>
      <c r="BL194" s="191"/>
      <c r="BM194" s="191"/>
      <c r="BN194" s="191"/>
      <c r="BO194" s="191"/>
      <c r="BP194" s="191"/>
      <c r="BQ194" s="191"/>
      <c r="BR194" s="191"/>
      <c r="BS194" s="191"/>
      <c r="BT194" s="191"/>
      <c r="BU194" s="191"/>
      <c r="BV194" s="191"/>
      <c r="BW194" s="191"/>
      <c r="BX194" s="191"/>
      <c r="BY194" s="191"/>
      <c r="BZ194" s="191"/>
      <c r="CA194" s="191"/>
      <c r="CB194" s="191"/>
      <c r="CC194" s="191"/>
      <c r="CD194" s="191"/>
      <c r="CE194" s="191"/>
      <c r="CF194" s="191"/>
      <c r="CG194" s="191"/>
      <c r="CH194" s="191"/>
      <c r="CI194" s="191"/>
      <c r="CJ194" s="191"/>
      <c r="CK194" s="191"/>
      <c r="CL194" s="191"/>
      <c r="CM194" s="191"/>
      <c r="CN194" s="191"/>
      <c r="CO194" s="191"/>
      <c r="CP194" s="191"/>
      <c r="CQ194" s="191"/>
      <c r="CR194" s="191"/>
      <c r="CS194" s="191"/>
      <c r="CT194" s="191"/>
      <c r="CU194" s="191"/>
      <c r="CV194" s="191"/>
      <c r="CW194" s="191"/>
      <c r="CX194" s="191"/>
      <c r="CY194" s="191"/>
      <c r="CZ194" s="191"/>
      <c r="DA194" s="191"/>
      <c r="DB194" s="191"/>
      <c r="DC194" s="191"/>
      <c r="DD194" s="191"/>
      <c r="DE194" s="191"/>
      <c r="DF194" s="191"/>
      <c r="DG194" s="191"/>
      <c r="DH194" s="191"/>
      <c r="DI194" s="191"/>
      <c r="DJ194" s="191"/>
      <c r="DK194" s="191"/>
      <c r="DL194" s="191"/>
      <c r="DM194" s="191"/>
      <c r="DN194" s="191"/>
      <c r="DO194" s="191"/>
      <c r="DP194" s="191"/>
      <c r="DQ194" s="191"/>
      <c r="DR194" s="191"/>
      <c r="DS194" s="191"/>
      <c r="DT194" s="191"/>
      <c r="DU194" s="191"/>
      <c r="DV194" s="191"/>
      <c r="DW194" s="191"/>
      <c r="DX194" s="191"/>
      <c r="DY194" s="191"/>
      <c r="DZ194" s="191"/>
      <c r="EA194" s="191"/>
      <c r="EB194" s="191"/>
      <c r="EC194" s="191"/>
      <c r="ED194" s="191"/>
      <c r="EE194" s="191"/>
      <c r="EF194" s="191"/>
      <c r="EG194" s="191"/>
      <c r="EH194" s="191"/>
      <c r="EI194" s="191"/>
      <c r="EJ194" s="191"/>
      <c r="EK194" s="191"/>
      <c r="EL194" s="191"/>
      <c r="EM194" s="191"/>
      <c r="EN194" s="191"/>
      <c r="EO194" s="191"/>
      <c r="EP194" s="191"/>
      <c r="EQ194" s="191"/>
      <c r="ER194" s="191"/>
      <c r="ES194" s="191"/>
      <c r="ET194" s="191"/>
      <c r="EU194" s="191"/>
      <c r="EV194" s="191"/>
      <c r="EW194" s="191"/>
      <c r="EX194" s="191"/>
      <c r="EY194" s="191"/>
      <c r="EZ194" s="191"/>
      <c r="FA194" s="191"/>
      <c r="FB194" s="191"/>
      <c r="FC194" s="191"/>
      <c r="FD194" s="191"/>
      <c r="FE194" s="191"/>
      <c r="FF194" s="191"/>
      <c r="FG194" s="191"/>
      <c r="FH194" s="191"/>
      <c r="FI194" s="191"/>
      <c r="FJ194" s="191"/>
      <c r="FK194" s="191"/>
      <c r="FL194" s="191"/>
      <c r="FM194" s="191"/>
      <c r="FN194" s="191"/>
      <c r="FO194" s="191"/>
      <c r="FP194" s="191"/>
      <c r="FQ194" s="191"/>
      <c r="FR194" s="191"/>
      <c r="FS194" s="191"/>
      <c r="FT194" s="191"/>
      <c r="FU194" s="191"/>
      <c r="FV194" s="191"/>
      <c r="FW194" s="191"/>
      <c r="FX194" s="191"/>
      <c r="FY194" s="191"/>
      <c r="FZ194" s="191"/>
      <c r="GA194" s="191"/>
      <c r="GB194" s="191"/>
      <c r="GC194" s="191"/>
      <c r="GD194" s="191"/>
      <c r="GE194" s="191"/>
      <c r="GF194" s="191"/>
      <c r="GG194" s="191"/>
      <c r="GH194" s="191"/>
      <c r="GI194" s="191"/>
      <c r="GJ194" s="191"/>
      <c r="GK194" s="191"/>
      <c r="GL194" s="191"/>
      <c r="GM194" s="191"/>
      <c r="GN194" s="191"/>
      <c r="GO194" s="191"/>
      <c r="GP194" s="191"/>
      <c r="GQ194" s="191"/>
      <c r="GR194" s="191"/>
      <c r="GS194" s="191"/>
      <c r="GT194" s="191"/>
      <c r="GU194" s="191"/>
      <c r="GV194" s="191"/>
      <c r="GW194" s="191"/>
      <c r="GX194" s="191"/>
      <c r="GY194" s="191"/>
      <c r="GZ194" s="191"/>
      <c r="HA194" s="191"/>
      <c r="HB194" s="191"/>
      <c r="HC194" s="191"/>
      <c r="HD194" s="191"/>
      <c r="HE194" s="191"/>
      <c r="HF194" s="191"/>
      <c r="HG194" s="191"/>
      <c r="HH194" s="191"/>
      <c r="HI194" s="191"/>
      <c r="HJ194" s="191"/>
      <c r="HK194" s="191"/>
      <c r="HL194" s="191"/>
      <c r="HM194" s="191"/>
      <c r="HN194" s="191"/>
      <c r="HO194" s="191"/>
      <c r="HP194" s="191"/>
      <c r="HQ194" s="191"/>
      <c r="HR194" s="191"/>
      <c r="HS194" s="191"/>
      <c r="HT194" s="191"/>
      <c r="HU194" s="191"/>
      <c r="HV194" s="191"/>
      <c r="HW194" s="191"/>
      <c r="HX194" s="191"/>
      <c r="HY194" s="191"/>
      <c r="HZ194" s="191"/>
      <c r="IA194" s="191"/>
      <c r="IB194" s="191"/>
      <c r="IC194" s="191"/>
      <c r="ID194" s="191"/>
      <c r="IE194" s="191"/>
      <c r="IF194" s="191"/>
      <c r="IG194" s="191"/>
      <c r="IH194" s="191"/>
    </row>
    <row r="195" spans="1:242" ht="15.75" x14ac:dyDescent="0.25">
      <c r="A195" s="47" t="s">
        <v>227</v>
      </c>
      <c r="B195" s="49"/>
      <c r="D195" s="191"/>
      <c r="E195" s="191"/>
      <c r="F195" s="191"/>
      <c r="G195" s="191"/>
      <c r="H195" s="201"/>
      <c r="I195" s="191"/>
      <c r="J195" s="191"/>
      <c r="K195" s="191"/>
      <c r="L195" s="191"/>
      <c r="M195" s="191"/>
      <c r="N195" s="191"/>
      <c r="O195" s="191"/>
      <c r="P195" s="191"/>
      <c r="Q195" s="191"/>
      <c r="R195" s="191"/>
      <c r="S195" s="191"/>
      <c r="T195" s="191"/>
      <c r="U195" s="191"/>
      <c r="V195" s="191"/>
      <c r="W195" s="191"/>
      <c r="X195" s="191"/>
      <c r="Y195" s="191"/>
      <c r="Z195" s="191"/>
      <c r="AA195" s="191"/>
      <c r="AB195" s="191"/>
      <c r="AC195" s="191"/>
      <c r="AD195" s="191"/>
      <c r="AE195" s="191"/>
      <c r="AF195" s="191"/>
      <c r="AG195" s="191"/>
      <c r="AH195" s="191"/>
      <c r="AI195" s="191"/>
      <c r="AJ195" s="191"/>
      <c r="AK195" s="191"/>
      <c r="AL195" s="191"/>
      <c r="AM195" s="191"/>
      <c r="AN195" s="191"/>
      <c r="AO195" s="191"/>
      <c r="AP195" s="191"/>
      <c r="AQ195" s="191"/>
      <c r="AR195" s="191"/>
      <c r="AS195" s="191"/>
      <c r="AT195" s="191"/>
      <c r="AU195" s="191"/>
      <c r="AV195" s="191"/>
      <c r="AW195" s="191"/>
      <c r="AX195" s="191"/>
      <c r="AY195" s="191"/>
      <c r="AZ195" s="191"/>
      <c r="BA195" s="191"/>
      <c r="BB195" s="191"/>
      <c r="BC195" s="191"/>
      <c r="BD195" s="191"/>
      <c r="BE195" s="191"/>
      <c r="BF195" s="191"/>
      <c r="BG195" s="191"/>
      <c r="BH195" s="191"/>
      <c r="BI195" s="191"/>
      <c r="BJ195" s="191"/>
      <c r="BK195" s="191"/>
      <c r="BL195" s="191"/>
      <c r="BM195" s="191"/>
      <c r="BN195" s="191"/>
      <c r="BO195" s="191"/>
      <c r="BP195" s="191"/>
      <c r="BQ195" s="191"/>
      <c r="BR195" s="191"/>
      <c r="BS195" s="191"/>
      <c r="BT195" s="191"/>
      <c r="BU195" s="191"/>
      <c r="BV195" s="191"/>
      <c r="BW195" s="191"/>
      <c r="BX195" s="191"/>
      <c r="BY195" s="191"/>
      <c r="BZ195" s="191"/>
      <c r="CA195" s="191"/>
      <c r="CB195" s="191"/>
      <c r="CC195" s="191"/>
      <c r="CD195" s="191"/>
      <c r="CE195" s="191"/>
      <c r="CF195" s="191"/>
      <c r="CG195" s="191"/>
      <c r="CH195" s="191"/>
      <c r="CI195" s="191"/>
      <c r="CJ195" s="191"/>
      <c r="CK195" s="191"/>
      <c r="CL195" s="191"/>
      <c r="CM195" s="191"/>
      <c r="CN195" s="191"/>
      <c r="CO195" s="191"/>
      <c r="CP195" s="191"/>
      <c r="CQ195" s="191"/>
      <c r="CR195" s="191"/>
      <c r="CS195" s="191"/>
      <c r="CT195" s="191"/>
      <c r="CU195" s="191"/>
      <c r="CV195" s="191"/>
      <c r="CW195" s="191"/>
      <c r="CX195" s="191"/>
      <c r="CY195" s="191"/>
      <c r="CZ195" s="191"/>
      <c r="DA195" s="191"/>
      <c r="DB195" s="191"/>
      <c r="DC195" s="191"/>
      <c r="DD195" s="191"/>
      <c r="DE195" s="191"/>
      <c r="DF195" s="191"/>
      <c r="DG195" s="191"/>
      <c r="DH195" s="191"/>
      <c r="DI195" s="191"/>
      <c r="DJ195" s="191"/>
      <c r="DK195" s="191"/>
      <c r="DL195" s="191"/>
      <c r="DM195" s="191"/>
      <c r="DN195" s="191"/>
      <c r="DO195" s="191"/>
      <c r="DP195" s="191"/>
      <c r="DQ195" s="191"/>
      <c r="DR195" s="191"/>
      <c r="DS195" s="191"/>
      <c r="DT195" s="191"/>
      <c r="DU195" s="191"/>
      <c r="DV195" s="191"/>
      <c r="DW195" s="191"/>
      <c r="DX195" s="191"/>
      <c r="DY195" s="191"/>
      <c r="DZ195" s="191"/>
      <c r="EA195" s="191"/>
      <c r="EB195" s="191"/>
      <c r="EC195" s="191"/>
      <c r="ED195" s="191"/>
      <c r="EE195" s="191"/>
      <c r="EF195" s="191"/>
      <c r="EG195" s="191"/>
      <c r="EH195" s="191"/>
      <c r="EI195" s="191"/>
      <c r="EJ195" s="191"/>
      <c r="EK195" s="191"/>
      <c r="EL195" s="191"/>
      <c r="EM195" s="191"/>
      <c r="EN195" s="191"/>
      <c r="EO195" s="191"/>
      <c r="EP195" s="191"/>
      <c r="EQ195" s="191"/>
      <c r="ER195" s="191"/>
      <c r="ES195" s="191"/>
      <c r="ET195" s="191"/>
      <c r="EU195" s="191"/>
      <c r="EV195" s="191"/>
      <c r="EW195" s="191"/>
      <c r="EX195" s="191"/>
      <c r="EY195" s="191"/>
      <c r="EZ195" s="191"/>
      <c r="FA195" s="191"/>
      <c r="FB195" s="191"/>
      <c r="FC195" s="191"/>
      <c r="FD195" s="191"/>
      <c r="FE195" s="191"/>
      <c r="FF195" s="191"/>
      <c r="FG195" s="191"/>
      <c r="FH195" s="191"/>
      <c r="FI195" s="191"/>
      <c r="FJ195" s="191"/>
      <c r="FK195" s="191"/>
      <c r="FL195" s="191"/>
      <c r="FM195" s="191"/>
      <c r="FN195" s="191"/>
      <c r="FO195" s="191"/>
      <c r="FP195" s="191"/>
      <c r="FQ195" s="191"/>
      <c r="FR195" s="191"/>
      <c r="FS195" s="191"/>
      <c r="FT195" s="191"/>
      <c r="FU195" s="191"/>
      <c r="FV195" s="191"/>
      <c r="FW195" s="191"/>
      <c r="FX195" s="191"/>
      <c r="FY195" s="191"/>
      <c r="FZ195" s="191"/>
      <c r="GA195" s="191"/>
      <c r="GB195" s="191"/>
      <c r="GC195" s="191"/>
      <c r="GD195" s="191"/>
      <c r="GE195" s="191"/>
      <c r="GF195" s="191"/>
      <c r="GG195" s="191"/>
      <c r="GH195" s="191"/>
      <c r="GI195" s="191"/>
      <c r="GJ195" s="191"/>
      <c r="GK195" s="191"/>
      <c r="GL195" s="191"/>
      <c r="GM195" s="191"/>
      <c r="GN195" s="191"/>
      <c r="GO195" s="191"/>
      <c r="GP195" s="191"/>
      <c r="GQ195" s="191"/>
      <c r="GR195" s="191"/>
      <c r="GS195" s="191"/>
      <c r="GT195" s="191"/>
      <c r="GU195" s="191"/>
      <c r="GV195" s="191"/>
      <c r="GW195" s="191"/>
      <c r="GX195" s="191"/>
      <c r="GY195" s="191"/>
      <c r="GZ195" s="191"/>
      <c r="HA195" s="191"/>
      <c r="HB195" s="191"/>
      <c r="HC195" s="191"/>
      <c r="HD195" s="191"/>
      <c r="HE195" s="191"/>
      <c r="HF195" s="191"/>
      <c r="HG195" s="191"/>
      <c r="HH195" s="191"/>
      <c r="HI195" s="191"/>
      <c r="HJ195" s="191"/>
      <c r="HK195" s="191"/>
      <c r="HL195" s="191"/>
      <c r="HM195" s="191"/>
      <c r="HN195" s="191"/>
      <c r="HO195" s="191"/>
      <c r="HP195" s="191"/>
      <c r="HQ195" s="191"/>
      <c r="HR195" s="191"/>
      <c r="HS195" s="191"/>
      <c r="HT195" s="191"/>
      <c r="HU195" s="191"/>
      <c r="HV195" s="191"/>
      <c r="HW195" s="191"/>
      <c r="HX195" s="191"/>
      <c r="HY195" s="191"/>
      <c r="HZ195" s="191"/>
      <c r="IA195" s="191"/>
      <c r="IB195" s="191"/>
      <c r="IC195" s="191"/>
      <c r="ID195" s="191"/>
      <c r="IE195" s="191"/>
      <c r="IF195" s="191"/>
      <c r="IG195" s="191"/>
      <c r="IH195" s="191"/>
    </row>
    <row r="196" spans="1:242" ht="15.75" x14ac:dyDescent="0.25">
      <c r="A196" s="291" t="s">
        <v>244</v>
      </c>
      <c r="B196" s="157"/>
      <c r="C196" s="157"/>
      <c r="D196" s="157"/>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c r="AW196" s="191"/>
      <c r="AX196" s="191"/>
      <c r="AY196" s="191"/>
      <c r="AZ196" s="191"/>
      <c r="BA196" s="191"/>
      <c r="BB196" s="191"/>
      <c r="BC196" s="191"/>
      <c r="BD196" s="191"/>
      <c r="BE196" s="191"/>
      <c r="BF196" s="191"/>
      <c r="BG196" s="191"/>
      <c r="BH196" s="191"/>
      <c r="BI196" s="191"/>
      <c r="BJ196" s="191"/>
      <c r="BK196" s="191"/>
      <c r="BL196" s="191"/>
      <c r="BM196" s="191"/>
      <c r="BN196" s="191"/>
      <c r="BO196" s="191"/>
      <c r="BP196" s="191"/>
      <c r="BQ196" s="191"/>
      <c r="BR196" s="191"/>
      <c r="BS196" s="191"/>
      <c r="BT196" s="191"/>
      <c r="BU196" s="191"/>
      <c r="BV196" s="191"/>
      <c r="BW196" s="191"/>
      <c r="BX196" s="191"/>
      <c r="BY196" s="191"/>
      <c r="BZ196" s="191"/>
      <c r="CA196" s="191"/>
      <c r="CB196" s="191"/>
      <c r="CC196" s="191"/>
      <c r="CD196" s="191"/>
      <c r="CE196" s="191"/>
      <c r="CF196" s="191"/>
      <c r="CG196" s="191"/>
      <c r="CH196" s="191"/>
      <c r="CI196" s="191"/>
      <c r="CJ196" s="191"/>
      <c r="CK196" s="191"/>
      <c r="CL196" s="191"/>
      <c r="CM196" s="191"/>
      <c r="CN196" s="191"/>
      <c r="CO196" s="191"/>
      <c r="CP196" s="191"/>
      <c r="CQ196" s="191"/>
      <c r="CR196" s="191"/>
      <c r="CS196" s="191"/>
      <c r="CT196" s="191"/>
      <c r="CU196" s="191"/>
      <c r="CV196" s="191"/>
      <c r="CW196" s="191"/>
      <c r="CX196" s="191"/>
      <c r="CY196" s="191"/>
      <c r="CZ196" s="191"/>
      <c r="DA196" s="191"/>
      <c r="DB196" s="191"/>
      <c r="DC196" s="191"/>
      <c r="DD196" s="191"/>
      <c r="DE196" s="191"/>
      <c r="DF196" s="191"/>
      <c r="DG196" s="191"/>
      <c r="DH196" s="191"/>
      <c r="DI196" s="191"/>
      <c r="DJ196" s="191"/>
      <c r="DK196" s="191"/>
      <c r="DL196" s="191"/>
      <c r="DM196" s="191"/>
      <c r="DN196" s="191"/>
      <c r="DO196" s="191"/>
      <c r="DP196" s="191"/>
      <c r="DQ196" s="191"/>
      <c r="DR196" s="191"/>
      <c r="DS196" s="191"/>
      <c r="DT196" s="191"/>
      <c r="DU196" s="191"/>
      <c r="DV196" s="191"/>
      <c r="DW196" s="191"/>
      <c r="DX196" s="191"/>
      <c r="DY196" s="191"/>
      <c r="DZ196" s="191"/>
      <c r="EA196" s="191"/>
      <c r="EB196" s="191"/>
      <c r="EC196" s="191"/>
      <c r="ED196" s="191"/>
      <c r="EE196" s="191"/>
      <c r="EF196" s="191"/>
      <c r="EG196" s="191"/>
      <c r="EH196" s="191"/>
      <c r="EI196" s="191"/>
      <c r="EJ196" s="191"/>
      <c r="EK196" s="191"/>
      <c r="EL196" s="191"/>
      <c r="EM196" s="191"/>
      <c r="EN196" s="191"/>
      <c r="EO196" s="191"/>
      <c r="EP196" s="191"/>
      <c r="EQ196" s="191"/>
      <c r="ER196" s="191"/>
      <c r="ES196" s="191"/>
      <c r="ET196" s="191"/>
      <c r="EU196" s="191"/>
      <c r="EV196" s="191"/>
      <c r="EW196" s="191"/>
      <c r="EX196" s="191"/>
      <c r="EY196" s="191"/>
      <c r="EZ196" s="191"/>
      <c r="FA196" s="191"/>
      <c r="FB196" s="191"/>
      <c r="FC196" s="191"/>
      <c r="FD196" s="191"/>
      <c r="FE196" s="191"/>
      <c r="FF196" s="191"/>
      <c r="FG196" s="191"/>
      <c r="FH196" s="191"/>
      <c r="FI196" s="191"/>
      <c r="FJ196" s="191"/>
      <c r="FK196" s="191"/>
      <c r="FL196" s="191"/>
      <c r="FM196" s="191"/>
      <c r="FN196" s="191"/>
      <c r="FO196" s="191"/>
      <c r="FP196" s="191"/>
      <c r="FQ196" s="191"/>
      <c r="FR196" s="191"/>
      <c r="FS196" s="191"/>
      <c r="FT196" s="191"/>
      <c r="FU196" s="191"/>
      <c r="FV196" s="191"/>
      <c r="FW196" s="191"/>
      <c r="FX196" s="191"/>
      <c r="FY196" s="191"/>
      <c r="FZ196" s="191"/>
      <c r="GA196" s="191"/>
      <c r="GB196" s="191"/>
      <c r="GC196" s="191"/>
      <c r="GD196" s="191"/>
      <c r="GE196" s="191"/>
      <c r="GF196" s="191"/>
      <c r="GG196" s="191"/>
      <c r="GH196" s="191"/>
      <c r="GI196" s="191"/>
      <c r="GJ196" s="191"/>
      <c r="GK196" s="191"/>
      <c r="GL196" s="191"/>
      <c r="GM196" s="191"/>
      <c r="GN196" s="191"/>
      <c r="GO196" s="191"/>
      <c r="GP196" s="191"/>
      <c r="GQ196" s="191"/>
      <c r="GR196" s="191"/>
      <c r="GS196" s="191"/>
      <c r="GT196" s="191"/>
      <c r="GU196" s="191"/>
      <c r="GV196" s="191"/>
      <c r="GW196" s="191"/>
      <c r="GX196" s="191"/>
      <c r="GY196" s="191"/>
      <c r="GZ196" s="191"/>
      <c r="HA196" s="191"/>
      <c r="HB196" s="191"/>
      <c r="HC196" s="191"/>
      <c r="HD196" s="191"/>
      <c r="HE196" s="191"/>
      <c r="HF196" s="191"/>
      <c r="HG196" s="191"/>
      <c r="HH196" s="191"/>
      <c r="HI196" s="191"/>
      <c r="HJ196" s="191"/>
      <c r="HK196" s="191"/>
      <c r="HL196" s="191"/>
      <c r="HM196" s="191"/>
      <c r="HN196" s="191"/>
      <c r="HO196" s="191"/>
      <c r="HP196" s="191"/>
      <c r="HQ196" s="191"/>
      <c r="HR196" s="191"/>
      <c r="HS196" s="191"/>
      <c r="HT196" s="191"/>
      <c r="HU196" s="191"/>
      <c r="HV196" s="191"/>
      <c r="HW196" s="191"/>
      <c r="HX196" s="191"/>
      <c r="HY196" s="191"/>
      <c r="HZ196" s="191"/>
      <c r="IA196" s="191"/>
      <c r="IB196" s="191"/>
      <c r="IC196" s="191"/>
      <c r="ID196" s="191"/>
      <c r="IE196" s="191"/>
      <c r="IF196" s="191"/>
      <c r="IG196" s="191"/>
      <c r="IH196" s="191"/>
    </row>
  </sheetData>
  <mergeCells count="118">
    <mergeCell ref="A14:A17"/>
    <mergeCell ref="A18:A26"/>
    <mergeCell ref="E160:G161"/>
    <mergeCell ref="H160:H161"/>
    <mergeCell ref="A9:A13"/>
    <mergeCell ref="H3:I3"/>
    <mergeCell ref="A4:A5"/>
    <mergeCell ref="B4:C4"/>
    <mergeCell ref="D4:D5"/>
    <mergeCell ref="E4:G4"/>
    <mergeCell ref="H4:H5"/>
    <mergeCell ref="I4:I5"/>
    <mergeCell ref="C139:C141"/>
    <mergeCell ref="C142:C144"/>
    <mergeCell ref="I37:I39"/>
    <mergeCell ref="B52:B54"/>
    <mergeCell ref="I52:I54"/>
    <mergeCell ref="B67:B69"/>
    <mergeCell ref="I67:I69"/>
    <mergeCell ref="I23:I25"/>
    <mergeCell ref="A7:H7"/>
    <mergeCell ref="B23:B25"/>
    <mergeCell ref="C15:C28"/>
    <mergeCell ref="D15:D28"/>
    <mergeCell ref="C29:C42"/>
    <mergeCell ref="D29:D42"/>
    <mergeCell ref="H37:H39"/>
    <mergeCell ref="G37:G39"/>
    <mergeCell ref="E37:E39"/>
    <mergeCell ref="F37:F39"/>
    <mergeCell ref="C43:C57"/>
    <mergeCell ref="D43:D57"/>
    <mergeCell ref="C128:C130"/>
    <mergeCell ref="B37:B39"/>
    <mergeCell ref="E109:G109"/>
    <mergeCell ref="C122:C127"/>
    <mergeCell ref="D122:D127"/>
    <mergeCell ref="E122:G122"/>
    <mergeCell ref="D128:D135"/>
    <mergeCell ref="E128:G128"/>
    <mergeCell ref="E131:G131"/>
    <mergeCell ref="E134:G134"/>
    <mergeCell ref="E135:G135"/>
    <mergeCell ref="C131:C133"/>
    <mergeCell ref="E52:E54"/>
    <mergeCell ref="F52:F54"/>
    <mergeCell ref="G52:G54"/>
    <mergeCell ref="H52:H54"/>
    <mergeCell ref="E67:E69"/>
    <mergeCell ref="D73:D84"/>
    <mergeCell ref="C86:C97"/>
    <mergeCell ref="D86:D97"/>
    <mergeCell ref="B99:H99"/>
    <mergeCell ref="C113:C115"/>
    <mergeCell ref="D113:D115"/>
    <mergeCell ref="E113:G113"/>
    <mergeCell ref="C116:C121"/>
    <mergeCell ref="D116:D121"/>
    <mergeCell ref="E116:G116"/>
    <mergeCell ref="C105:C107"/>
    <mergeCell ref="D105:D107"/>
    <mergeCell ref="E105:G105"/>
    <mergeCell ref="C109:C111"/>
    <mergeCell ref="D109:D111"/>
    <mergeCell ref="H163:H165"/>
    <mergeCell ref="I163:I165"/>
    <mergeCell ref="B166:B168"/>
    <mergeCell ref="I166:I168"/>
    <mergeCell ref="B170:B172"/>
    <mergeCell ref="E170:E172"/>
    <mergeCell ref="F170:F172"/>
    <mergeCell ref="G170:G172"/>
    <mergeCell ref="H170:H172"/>
    <mergeCell ref="D162:D174"/>
    <mergeCell ref="B163:B165"/>
    <mergeCell ref="E163:E165"/>
    <mergeCell ref="F163:F165"/>
    <mergeCell ref="G163:G165"/>
    <mergeCell ref="C162:C166"/>
    <mergeCell ref="D176:D193"/>
    <mergeCell ref="I170:I172"/>
    <mergeCell ref="B173:B175"/>
    <mergeCell ref="E173:E175"/>
    <mergeCell ref="F173:F175"/>
    <mergeCell ref="G173:G175"/>
    <mergeCell ref="H173:H175"/>
    <mergeCell ref="I173:I175"/>
    <mergeCell ref="C169:C175"/>
    <mergeCell ref="C176:C178"/>
    <mergeCell ref="C179:C181"/>
    <mergeCell ref="C182:C184"/>
    <mergeCell ref="C185:C187"/>
    <mergeCell ref="C188:C190"/>
    <mergeCell ref="C191:C193"/>
    <mergeCell ref="F67:F69"/>
    <mergeCell ref="G67:G69"/>
    <mergeCell ref="H67:H69"/>
    <mergeCell ref="B159:B161"/>
    <mergeCell ref="I160:I161"/>
    <mergeCell ref="E136:G136"/>
    <mergeCell ref="C136:C138"/>
    <mergeCell ref="D136:D138"/>
    <mergeCell ref="D139:D152"/>
    <mergeCell ref="E139:G139"/>
    <mergeCell ref="E142:G142"/>
    <mergeCell ref="E148:G148"/>
    <mergeCell ref="E151:G151"/>
    <mergeCell ref="E152:G152"/>
    <mergeCell ref="D159:D161"/>
    <mergeCell ref="C160:C161"/>
    <mergeCell ref="C145:C147"/>
    <mergeCell ref="C148:C150"/>
    <mergeCell ref="C101:C103"/>
    <mergeCell ref="D101:D103"/>
    <mergeCell ref="E101:G101"/>
    <mergeCell ref="C58:C72"/>
    <mergeCell ref="D58:D72"/>
    <mergeCell ref="C73:C84"/>
  </mergeCells>
  <pageMargins left="0.35433070866141736" right="0.15748031496062992" top="0.35433070866141736" bottom="2.598425196850394" header="0.51181102362204722" footer="0.51181102362204722"/>
  <pageSetup paperSize="9" scale="42" fitToHeight="0" orientation="portrait" horizontalDpi="300" verticalDpi="300" r:id="rId1"/>
  <headerFooter alignWithMargins="0"/>
  <rowBreaks count="3" manualBreakCount="3">
    <brk id="39" max="8" man="1"/>
    <brk id="85" max="8" man="1"/>
    <brk id="17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Астраханьэнерго</vt:lpstr>
      <vt:lpstr>Волгоградэнерго</vt:lpstr>
      <vt:lpstr>Калмэнерго</vt:lpstr>
      <vt:lpstr>Ростовэнерго</vt:lpstr>
      <vt:lpstr>Астраханьэнерго!Заголовки_для_печати</vt:lpstr>
      <vt:lpstr>Волгоградэнерго!Заголовки_для_печати</vt:lpstr>
      <vt:lpstr>Ростовэнерго!Заголовки_для_печати</vt:lpstr>
      <vt:lpstr>Астраханьэнерго!Область_печати</vt:lpstr>
      <vt:lpstr>Волгоградэнерго!Область_печати</vt:lpstr>
      <vt:lpstr>Калмэнерго!Область_печати</vt:lpstr>
      <vt:lpstr>Ростовэнерго!Область_печати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2018-12-03T12:26:32Z</dcterms:modified>
</cp:coreProperties>
</file>